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charts/chart4.xml" ContentType="application/vnd.openxmlformats-officedocument.drawingml.chart+xml"/>
  <Override PartName="/xl/charts/style4.xml" ContentType="application/vnd.ms-office.chartstyle+xml"/>
  <Override PartName="/xl/charts/colors4.xml" ContentType="application/vnd.ms-office.chartcolorstyle+xml"/>
  <Override PartName="/xl/charts/chart5.xml" ContentType="application/vnd.openxmlformats-officedocument.drawingml.chart+xml"/>
  <Override PartName="/xl/charts/style5.xml" ContentType="application/vnd.ms-office.chartstyle+xml"/>
  <Override PartName="/xl/charts/colors5.xml" ContentType="application/vnd.ms-office.chartcolorsty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mc:AlternateContent xmlns:mc="http://schemas.openxmlformats.org/markup-compatibility/2006">
    <mc:Choice Requires="x15">
      <x15ac:absPath xmlns:x15ac="http://schemas.microsoft.com/office/spreadsheetml/2010/11/ac" url="C:\Users\MikkoOinonen\Downloads\"/>
    </mc:Choice>
  </mc:AlternateContent>
  <xr:revisionPtr revIDLastSave="0" documentId="13_ncr:1_{C08C218A-1EF5-4FC9-BA2E-B5FE80595DFE}" xr6:coauthVersionLast="47" xr6:coauthVersionMax="47" xr10:uidLastSave="{00000000-0000-0000-0000-000000000000}"/>
  <bookViews>
    <workbookView xWindow="-120" yWindow="-120" windowWidth="38640" windowHeight="21120" xr2:uid="{7F44CC39-BF32-40E5-9F83-80C7130EBCE4}"/>
  </bookViews>
  <sheets>
    <sheet name="Ohje" sheetId="2" r:id="rId1"/>
    <sheet name="1 - Lähtötiedot" sheetId="3" r:id="rId2"/>
    <sheet name="2 - Velvoitteet" sheetId="1" r:id="rId3"/>
    <sheet name="3 - Yhteenveto" sheetId="4" r:id="rId4"/>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26" i="4" l="1"/>
  <c r="C48" i="4"/>
  <c r="C47" i="4"/>
  <c r="C46" i="4"/>
  <c r="C45" i="4"/>
  <c r="C28" i="4"/>
  <c r="C27" i="4"/>
  <c r="C25" i="4"/>
  <c r="C8" i="4"/>
  <c r="C7" i="4"/>
  <c r="C6" i="4"/>
  <c r="C5" i="4"/>
  <c r="G46" i="4"/>
  <c r="G48" i="4" s="1"/>
  <c r="G86" i="4"/>
  <c r="G88" i="4" s="1"/>
  <c r="C88" i="4"/>
  <c r="C86" i="4"/>
  <c r="C85" i="4"/>
  <c r="C87" i="4"/>
  <c r="G66" i="4"/>
  <c r="G68" i="4" s="1"/>
  <c r="G26" i="4"/>
  <c r="G27" i="4" s="1"/>
  <c r="G6" i="4"/>
  <c r="G8" i="4" s="1"/>
  <c r="C68" i="4"/>
  <c r="C67" i="4"/>
  <c r="C66" i="4"/>
  <c r="C65" i="4"/>
  <c r="G87" i="4" l="1"/>
  <c r="G67" i="4"/>
  <c r="G47" i="4"/>
  <c r="G28" i="4"/>
  <c r="G7" i="4"/>
</calcChain>
</file>

<file path=xl/sharedStrings.xml><?xml version="1.0" encoding="utf-8"?>
<sst xmlns="http://schemas.openxmlformats.org/spreadsheetml/2006/main" count="390" uniqueCount="237">
  <si>
    <t>Turvallisuusselvitykset</t>
  </si>
  <si>
    <t>R1</t>
  </si>
  <si>
    <t>R3</t>
  </si>
  <si>
    <t>R4</t>
  </si>
  <si>
    <t>R5</t>
  </si>
  <si>
    <t>R6</t>
  </si>
  <si>
    <t>T1</t>
  </si>
  <si>
    <t>T2</t>
  </si>
  <si>
    <t>T3</t>
  </si>
  <si>
    <t>T4</t>
  </si>
  <si>
    <t>T5</t>
  </si>
  <si>
    <t>F1</t>
  </si>
  <si>
    <t>F2</t>
  </si>
  <si>
    <t>F3</t>
  </si>
  <si>
    <t>F4</t>
  </si>
  <si>
    <t>F5</t>
  </si>
  <si>
    <t>F6</t>
  </si>
  <si>
    <t>Poikkeamailmoitukset ja ilmoituskäytänteet</t>
  </si>
  <si>
    <t>H1</t>
  </si>
  <si>
    <t>H2</t>
  </si>
  <si>
    <t>H3</t>
  </si>
  <si>
    <t>H4</t>
  </si>
  <si>
    <t>H5</t>
  </si>
  <si>
    <t>H6</t>
  </si>
  <si>
    <t>P1</t>
  </si>
  <si>
    <t>P2</t>
  </si>
  <si>
    <t>P3</t>
  </si>
  <si>
    <t>P4</t>
  </si>
  <si>
    <t>P5</t>
  </si>
  <si>
    <t>P6</t>
  </si>
  <si>
    <t>Läkipykälä</t>
  </si>
  <si>
    <t>Vaatimus</t>
  </si>
  <si>
    <t>Oma arviointi</t>
  </si>
  <si>
    <t>ID</t>
  </si>
  <si>
    <t>Kriittinen toimija</t>
  </si>
  <si>
    <t>Toimiala</t>
  </si>
  <si>
    <t>Toimipisteen osoite</t>
  </si>
  <si>
    <t>Valvova viranomainen</t>
  </si>
  <si>
    <t>Valitse</t>
  </si>
  <si>
    <t>Toimijan tyyppi</t>
  </si>
  <si>
    <t>Fyysinen suojaaminen</t>
  </si>
  <si>
    <t>R7</t>
  </si>
  <si>
    <t>R8</t>
  </si>
  <si>
    <t>R9</t>
  </si>
  <si>
    <t>R10</t>
  </si>
  <si>
    <t xml:space="preserve">Turvallisuusselvitystä vaativat tehtävät on tunnistettu </t>
  </si>
  <si>
    <t>R11</t>
  </si>
  <si>
    <t>R12</t>
  </si>
  <si>
    <t>R2</t>
  </si>
  <si>
    <t>Kyllä</t>
  </si>
  <si>
    <t>Ei</t>
  </si>
  <si>
    <t>Yhteyspiste nimetty</t>
  </si>
  <si>
    <t>Yhteyspisteet nimetty osittain</t>
  </si>
  <si>
    <t>Yhteyspistettä ei nimetty</t>
  </si>
  <si>
    <t>310/2025
14 §</t>
  </si>
  <si>
    <t>310 / 2025
15 §</t>
  </si>
  <si>
    <t>310/2025
15 §</t>
  </si>
  <si>
    <t>Turvallisuusselvitykset on tehty tehtäviä hoitavista henkilöistä</t>
  </si>
  <si>
    <t>Huomiot</t>
  </si>
  <si>
    <t>Toimijan laatiman dokumentin tunnus</t>
  </si>
  <si>
    <t>Kriittiset toiminnot, tilat ja järjestelmät on tunnistettu</t>
  </si>
  <si>
    <t>Riskien omistajat on nimetty</t>
  </si>
  <si>
    <t>Yhteyshenkilö on nimetty tiedonkulun varmistamiseksi</t>
  </si>
  <si>
    <t>Toimija on ISO 22301 sertifioitu</t>
  </si>
  <si>
    <t>Häiriönsietokyvyn varmistaminen ja häiriönsietokykyä koskeva suunnitelma</t>
  </si>
  <si>
    <t>Postinumero</t>
  </si>
  <si>
    <t>Kaupunki</t>
  </si>
  <si>
    <t>Energia</t>
  </si>
  <si>
    <t>Liikenne</t>
  </si>
  <si>
    <t>Pankkiala</t>
  </si>
  <si>
    <t>Rahoitusmarkkinoiden infrastruktuuri</t>
  </si>
  <si>
    <t>Terveys</t>
  </si>
  <si>
    <t>Juomavesi</t>
  </si>
  <si>
    <t>Jätevesi</t>
  </si>
  <si>
    <t>Digitaalinen infrastruktuuri</t>
  </si>
  <si>
    <t>Julkishallinto</t>
  </si>
  <si>
    <t>Avaruus</t>
  </si>
  <si>
    <t xml:space="preserve">Elintarvikeala </t>
  </si>
  <si>
    <t>Toimialan tarkenne</t>
  </si>
  <si>
    <t>Elinvoimakeskus</t>
  </si>
  <si>
    <t>Ruokavirasto</t>
  </si>
  <si>
    <t>Käyttö</t>
  </si>
  <si>
    <t>1. Vaihe</t>
  </si>
  <si>
    <t>2. Vaihe</t>
  </si>
  <si>
    <t>Rakennus</t>
  </si>
  <si>
    <t>3. Vaihe</t>
  </si>
  <si>
    <t>Muutoshistoria</t>
  </si>
  <si>
    <t>Organisaatio</t>
  </si>
  <si>
    <t>Ei tiedossa / En tiedä</t>
  </si>
  <si>
    <t>Kohtia yhteensä</t>
  </si>
  <si>
    <t>Täytetty</t>
  </si>
  <si>
    <t>Täyttämättä</t>
  </si>
  <si>
    <t>Täyttöaste</t>
  </si>
  <si>
    <t>R13</t>
  </si>
  <si>
    <t>R14</t>
  </si>
  <si>
    <t>R15</t>
  </si>
  <si>
    <t>H7</t>
  </si>
  <si>
    <t>H8</t>
  </si>
  <si>
    <t>H9</t>
  </si>
  <si>
    <t>H10</t>
  </si>
  <si>
    <t>H11</t>
  </si>
  <si>
    <t>H12</t>
  </si>
  <si>
    <t>H13</t>
  </si>
  <si>
    <t>H14</t>
  </si>
  <si>
    <t>F7</t>
  </si>
  <si>
    <t>F8</t>
  </si>
  <si>
    <t>F9</t>
  </si>
  <si>
    <t>F10</t>
  </si>
  <si>
    <t>F11</t>
  </si>
  <si>
    <t>T6</t>
  </si>
  <si>
    <t xml:space="preserve">https://www.finlex.fi/fi/lainsaadanto/2025/310#chp_3__sec_15  </t>
  </si>
  <si>
    <t>Sisäisen dokumentin tunnus / nimi</t>
  </si>
  <si>
    <t xml:space="preserve">Huoltovarmuuskeskus - Fyysisen suojauksen opas: </t>
  </si>
  <si>
    <t xml:space="preserve">Finanssialan ohjeet: </t>
  </si>
  <si>
    <t xml:space="preserve">https://www.huoltovarmuuskeskus.fi/tietoa-huoltovarmuudesta/aineistopankki/fyysisen-suojauksen-opas </t>
  </si>
  <si>
    <t xml:space="preserve">https://www.finanssiala.fi/aiheet/turvallisuusohjeet/ </t>
  </si>
  <si>
    <t xml:space="preserve">https://www.finlex.fi/fi/lainsaadanto/2025/310#chp_3__sec_15 </t>
  </si>
  <si>
    <t>Linkki lainsäädäntöön:</t>
  </si>
  <si>
    <t xml:space="preserve">https://www.finlex.fi/fi/lainsaadanto/2025/310#chp_3__sec_14 </t>
  </si>
  <si>
    <t>- Toimialakohtaiset tai rajat ylittävät riskit</t>
  </si>
  <si>
    <t>- Onnettomuusriskit</t>
  </si>
  <si>
    <t>- Luonnonkatastrofit</t>
  </si>
  <si>
    <t>- Ilmastonmuutokseen liittyvät riskit</t>
  </si>
  <si>
    <t>- Kansanterveydelliset hätätilanteet</t>
  </si>
  <si>
    <t>- Hybridiuhat</t>
  </si>
  <si>
    <t>- Muut merkittävät tietolähteet, kuten viranomaisilta saadut tiedot</t>
  </si>
  <si>
    <t>- Muut toimivaltaisen ministeriön määrittämät uhat</t>
  </si>
  <si>
    <t>- Missä määrin muut toimialat ovat riippuvaisia toimijan tarjoamasta keskeisestä palvelusta</t>
  </si>
  <si>
    <t>Toimija on ilmoittautunut valvovan viranomaisen NIS2-toimijaluetteloon:</t>
  </si>
  <si>
    <t>-  Muut mahdolliset uhat</t>
  </si>
  <si>
    <t>Toteutuksessa hyödynnetty ISO 22301 standardia</t>
  </si>
  <si>
    <t>- Toimenpiteet, joilla ehkäistään poikkeamien syntyminen</t>
  </si>
  <si>
    <t>- Toimenpiteet poikkeamiin vastaamiseksi</t>
  </si>
  <si>
    <t>- Toimenpiteet poikkeamien torjumiseksi</t>
  </si>
  <si>
    <t>- Toimenpiteet poikkeamien lieventämiseksi</t>
  </si>
  <si>
    <t>Suunnitelman toteutusaikataulusta on tiedotettu tarvittavia osapuolia</t>
  </si>
  <si>
    <t>- Toimenpiteet liiketoiminnan jatkuvuuden osalta</t>
  </si>
  <si>
    <t>Suunnitelmasta on tiedotettu tarvittavia osapuolia</t>
  </si>
  <si>
    <t>- Asianmukaiset toimenpiteet ilmastonmuutokseen sopeutumiseksi</t>
  </si>
  <si>
    <t>H15</t>
  </si>
  <si>
    <t>H16</t>
  </si>
  <si>
    <r>
      <t xml:space="preserve">Suunnitelma perustuu toimijan tekemään riskiarvioon </t>
    </r>
    <r>
      <rPr>
        <b/>
        <sz val="10"/>
        <color theme="1"/>
        <rFont val="Aptos Narrow"/>
        <family val="2"/>
        <scheme val="minor"/>
      </rPr>
      <t>JA</t>
    </r>
    <r>
      <rPr>
        <sz val="10"/>
        <color theme="1"/>
        <rFont val="Aptos Narrow"/>
        <family val="2"/>
        <scheme val="minor"/>
      </rPr>
      <t xml:space="preserve"> suunnitelmassa on huomioitu vähintään:</t>
    </r>
  </si>
  <si>
    <t>Lähtötiedot</t>
  </si>
  <si>
    <t>Toimija on tietoinen, että heihin sovelletaan myös kyberturvallisuuslakia (124/2025):</t>
  </si>
  <si>
    <t>- Lukitusratkaisuiden patenttien voimassaolo</t>
  </si>
  <si>
    <t>- Hälytyskeskuspalvelut</t>
  </si>
  <si>
    <t>F12</t>
  </si>
  <si>
    <t>- Muut esteet ja niiden pystyttäminen</t>
  </si>
  <si>
    <t>Riskiarviointi</t>
  </si>
  <si>
    <t>-</t>
  </si>
  <si>
    <t>- Hälytysten siirtolaitteet ja niitä palvelevat yhteydet</t>
  </si>
  <si>
    <t>F13</t>
  </si>
  <si>
    <t>F14</t>
  </si>
  <si>
    <t>F15</t>
  </si>
  <si>
    <t>Henkilöstön osalta on huomioitu pätevyysvaatimukset</t>
  </si>
  <si>
    <t>Henkilöstön osalta on huomioitu koulutusvaatimukset</t>
  </si>
  <si>
    <t>T7</t>
  </si>
  <si>
    <t>Perusmuotoinen turvallisuusselvitys tulee tehdä henkilöistä, jotka toimivat tehtävissä, joissa voi vahingoittaa yhteiskunnan toimivuuden kannalta välttämättömän infrastruktuurin toimivuutta tai kriittisen tuotannon jatkumista taikka voi näissä tehtävissään saamiensa tietojen oikeudettomalla käytöllä merkittävällä tavalla vaarantaa valtion turvallisuutta tai edistää järjestäytynyttä rikollisuutta (726/2014, 19 §).</t>
  </si>
  <si>
    <t>https://www.finlex.fi/fi/lainsaadanto/2014/726#chp_4__sec_19</t>
  </si>
  <si>
    <t>Turvallisuusselvitykset ovat osa työhöntuloprosessia</t>
  </si>
  <si>
    <t>Euroopan kannalta erityisen merkittävä toimija</t>
  </si>
  <si>
    <t>Liikenne- ja viestintävirasto (Traficom)</t>
  </si>
  <si>
    <t>Lääkealan turvallisuus- ja kehittämiskeskus (Fimea)</t>
  </si>
  <si>
    <t>Turvallisuus- ja kemikaalivirasto (Tukes)</t>
  </si>
  <si>
    <t>Lupa- ja valvontavirasto (LVV)</t>
  </si>
  <si>
    <t>Energiavirasto (EV)</t>
  </si>
  <si>
    <t>Linkit lainsäädäntöön:</t>
  </si>
  <si>
    <t>Kyllä / Huomioitu</t>
  </si>
  <si>
    <t>Osittain / Huomioitu osittain</t>
  </si>
  <si>
    <t>Ei / Ei huomioitu</t>
  </si>
  <si>
    <t>Turvallisuusselvitykset kattavat soveltuvin osin myös palveluntuottajat</t>
  </si>
  <si>
    <t xml:space="preserve">Välilehdelle 2 on koottu lainsäädännön velvoitteet, sekä toteuttamista tukevat standardit, oppaat ja ohjeet. </t>
  </si>
  <si>
    <t>Lisätiedot</t>
  </si>
  <si>
    <t>Valitse F-sarakkeen alasvetovalikosta oma arviosi velvoitteen toteutumisesta.</t>
  </si>
  <si>
    <t>Lisää G-sarakkeeseen sisäisen dokumentin tunnus / nimi.</t>
  </si>
  <si>
    <t>310/2025
15 § &amp; 29 §
&amp;
726/2014
19 §</t>
  </si>
  <si>
    <t>- Ilmaisulaitteet</t>
  </si>
  <si>
    <t>Fyysisen suojauksen toteutuksessa on huomioitu soveltuvin osin vähintään:
- Aidat</t>
  </si>
  <si>
    <t>- Vyöhykesuojauksen periaate</t>
  </si>
  <si>
    <r>
      <t xml:space="preserve">- Kameravalvontajärjestelmä </t>
    </r>
    <r>
      <rPr>
        <sz val="10"/>
        <color theme="1"/>
        <rFont val="Aptos Narrow"/>
        <family val="2"/>
      </rPr>
      <t>¹</t>
    </r>
  </si>
  <si>
    <t>² Tulkinta laissa käytetystä termistä "muusta fyysisestä suojaamisesta".</t>
  </si>
  <si>
    <t>¹ Tulkinta laissa käytetystä termistä "ilmaisulaite".</t>
  </si>
  <si>
    <t>- Rakenteet ja niiden vahvistaminen tarvittaessa ²</t>
  </si>
  <si>
    <t>- Lukitusratkaisut ²</t>
  </si>
  <si>
    <t>- Vartiointipalvelut ²</t>
  </si>
  <si>
    <r>
      <t xml:space="preserve">- Murtohälytysjärjestelmä </t>
    </r>
    <r>
      <rPr>
        <sz val="10"/>
        <color theme="1"/>
        <rFont val="Aptos Narrow"/>
        <family val="2"/>
      </rPr>
      <t>¹</t>
    </r>
  </si>
  <si>
    <t>- Valaistus ²</t>
  </si>
  <si>
    <t>F16</t>
  </si>
  <si>
    <t>- Kulunvalvontajärjestelmä</t>
  </si>
  <si>
    <t xml:space="preserve">Häiriönsietokykyä koskeva suunnitelma on laadittu
</t>
  </si>
  <si>
    <t xml:space="preserve">v.1.0 </t>
  </si>
  <si>
    <t>Julkaisuversio</t>
  </si>
  <si>
    <t>Ei sovellu / Ei toteutettavissa</t>
  </si>
  <si>
    <t>Ei sovellu / Ei toteuttavissa</t>
  </si>
  <si>
    <t>Toimija on huomioinut riskiarviossaan kriittistä infrastruktuuria ja kriittisten toimijoiden häiriösietokykyä koskevan kansallisen riskiarvion (310/2026, 6 §)</t>
  </si>
  <si>
    <t xml:space="preserve">Suunnitelmien toimivuuden varmistamiseksi on järjestetty käytännön harjoituksia
</t>
  </si>
  <si>
    <t>Häiriönsietokykyä koskevia suunnitelmia ja toimenpiteitä jatkokehitetään jatkuvan parantamisen periaatteen mukaisesti harjoitteluissa tehtyjen havaintojen perusteella</t>
  </si>
  <si>
    <t>H17</t>
  </si>
  <si>
    <t>H18</t>
  </si>
  <si>
    <t>H19</t>
  </si>
  <si>
    <t>R16</t>
  </si>
  <si>
    <t>Organisaation johto on sitoutunut riskien arviointiin ja varannut riittävät resurssit sen toteutukseen</t>
  </si>
  <si>
    <t>Organisaation johto on sitoutunut häiriönsietokyvyn parantamiseen ja varannut riittävät resurssit sen toteutukseen</t>
  </si>
  <si>
    <t>C-sarakkeessa oleva lakipykälä kertoo, että velvoite tulee lainsäädännöstä. Lainsäädännöstä tulevat velvoitteet on selkeyden vuoksi myös värjätty vaalensinisellä taustavärillä.</t>
  </si>
  <si>
    <t>C-sarakkeen merkitys</t>
  </si>
  <si>
    <t>Poikkeamailmoitukset</t>
  </si>
  <si>
    <t>Poikkeamailmoitusmenettelyn vastuutaho on määritetty</t>
  </si>
  <si>
    <t>Toimija on tietoinen yksityiskohtaisen raportin sisällöstä</t>
  </si>
  <si>
    <t>310/2025
16 § &amp; 17 §</t>
  </si>
  <si>
    <t>https://www.finlex.fi/fi/lainsaadanto/2025/310#chp_4__sec_16</t>
  </si>
  <si>
    <t>Kriittisen toimijan on ilmoitettava ilman aiheetonta viivytystä asianomaiselle valvovalle viranomaiselle ja Valtioneuvoston tilannekeskukselle merkittävästä poikkeamasta, joka häiritsee tai voi häiritä keskeisten palvelujen tarjoamista (310/2025, 16 §).</t>
  </si>
  <si>
    <t>Riskien arvioinnin toteuttamisessa on hyödynnetty ISO 31000:n periaatteita tai muuta vastaavaa viitekehystä</t>
  </si>
  <si>
    <r>
      <t xml:space="preserve">Toimija on tehnyt riskiarvion neljän vuoden sisään </t>
    </r>
    <r>
      <rPr>
        <b/>
        <sz val="10"/>
        <color theme="1"/>
        <rFont val="Aptos Narrow"/>
        <family val="2"/>
        <scheme val="minor"/>
      </rPr>
      <t>JA</t>
    </r>
    <r>
      <rPr>
        <sz val="10"/>
        <color theme="1"/>
        <rFont val="Aptos Narrow"/>
        <family val="2"/>
        <scheme val="minor"/>
      </rPr>
      <t xml:space="preserve"> riskiarviossa on huomioitu vähintään:</t>
    </r>
  </si>
  <si>
    <t>- Toimenpiteet poikkeamasta palautumiseen</t>
  </si>
  <si>
    <t>- Asianmukaiset toimenpiteet katastrofiriskien vähentämiseksi</t>
  </si>
  <si>
    <t>Fyysisen suojaamisen toteutuksen laajuus perustuu riskiarvioon</t>
  </si>
  <si>
    <t>Pääsyoikeuksien myöntämisessä tiloihin, kriittiseen infrastruktuuriin, sekä arkaluontoisiin tietoihin vaatii hyväksytyn turvallisuusselvityksen</t>
  </si>
  <si>
    <t>Riskien arvioinnin toteuttamiseen saa tukea esimerkiksi ISO 31000 standardista.</t>
  </si>
  <si>
    <t xml:space="preserve">Häiriönsietokyvyn varmistaminen ja sitä koskeva suunnitelma tulee perustua kriittisen toimijan tekemään riskiarvioon. Toteuttamiseen saa tukea esimerkiksi ISO 22301 standardista. </t>
  </si>
  <si>
    <t xml:space="preserve">Fyysisen suojaamisen toteutuksen tulee perustua kriittisen toimijan tekemään riskiarvioon. Suojaamisen periaatteisiin ja toteukseen saa tukea esimerkiksi seuraavista oppaista ja ohjeista. </t>
  </si>
  <si>
    <t>Vaihtoehtoinen toinen toimiala</t>
  </si>
  <si>
    <t>Välilehdelle 1 täytetään kohteen ja toimijan tiedot. Voit halutessasi lisätä tiedon rakennuksesta, jos arviointi koskee ainoastaan tiettyä osaa. Valittavia toimialakohtia on kaksi, sillä jotkin toimijat voivat edustaa useampaa kuin yhtä lainsäädännössä määritettyä toimialaa.</t>
  </si>
  <si>
    <t>Lisää H-sarakkeeseen mahdolliset lisähuomiot ja tarkennukset.</t>
  </si>
  <si>
    <t>Toimija on tietoinen ensi-ilmoituksen sisällöstä</t>
  </si>
  <si>
    <t>Toimija on tietoinen ensi-ilmoituksen ja yksityiskohtaisen raportin toimittamisen aikarajoista</t>
  </si>
  <si>
    <t>Toimija on tehnyt riskien arvioinnin muusta lainsäädännöstä tulevan velvoitteen takia, jossa arvioinnin kohde käsittää täysin tai osittain CER-lainsäädännön velvoitteet (katso kohdat R5 - R15).</t>
  </si>
  <si>
    <t>Toimija on tehnyt häiriönsietokykyä koskevan suunnitelman muusta lainsäädännöstä tulevan velvoitteen takia, joka käsittää täysin tai osittain CER-lainsäädännön velvoitteet (katso kohdat H6 - H14).</t>
  </si>
  <si>
    <t>F17</t>
  </si>
  <si>
    <r>
      <t xml:space="preserve">Toteutetut turvajärjestelmät on dokumentoitu </t>
    </r>
    <r>
      <rPr>
        <b/>
        <sz val="10"/>
        <color theme="1"/>
        <rFont val="Aptos Narrow"/>
        <family val="2"/>
        <scheme val="minor"/>
      </rPr>
      <t>JA</t>
    </r>
    <r>
      <rPr>
        <sz val="10"/>
        <color theme="1"/>
        <rFont val="Aptos Narrow"/>
        <family val="2"/>
        <scheme val="minor"/>
      </rPr>
      <t xml:space="preserve"> dokumentaatiot ovat ajantasaisia</t>
    </r>
  </si>
  <si>
    <t>CER-valmiuden arviointityökalu 2026</t>
  </si>
  <si>
    <t>C-sarakkeessa oleva viiva (-) tarkoittaa, että kyseessä on vaihtoehtoisesti toteutettava suositus, joka perustuu standardeihin tai fyysisen suojauksen oppaaseen.</t>
  </si>
  <si>
    <r>
      <t>Tähän työkaluun on koottu kansallisen lainsäädännön yhteiskunnan kriittisen infrastruktuurin suojaamisesta ja häiriönsietokyvyn parantamisesta (310/2025) mukaiset velvoitteet. Työkalu on tarkoitettu nimetyille kriittisille toimijoille nykyisen valmiuden itsearviointiin sekä kehitystarpeiden tunnistamiseen.</t>
    </r>
    <r>
      <rPr>
        <sz val="11"/>
        <rFont val="Aptos Narrow"/>
        <family val="2"/>
        <scheme val="minor"/>
      </rPr>
      <t xml:space="preserve"> Arvioinnin tekemiseen on suositeltavaa ottaa mukaan riittävästi organisaation asiantuntijoita, jotta arviointitulos olisi realistinen.</t>
    </r>
    <r>
      <rPr>
        <sz val="11"/>
        <color theme="1"/>
        <rFont val="Aptos Narrow"/>
        <family val="2"/>
        <scheme val="minor"/>
      </rPr>
      <t xml:space="preserve">
Työkalu on osa opinnäytetyötä "Lakiin 310/2025 perustuva työkalu kriittisen toimijan CER-valmiuden itsearviointiin sekä toteutusta tukevat standardit ja opas", joka on ladattavissa osoitteesta: </t>
    </r>
  </si>
  <si>
    <t>https://urn.fi/URN:NBN:fi:amk-2026060321175</t>
  </si>
  <si>
    <t>Versio 1.0 - 4.6.2026</t>
  </si>
  <si>
    <t>Välilehdelle 3 muodostuu yhteenveto nykyisestä valmiudesta osa-alueittain suhteessa lainsäädännön velvoitteisiin.</t>
  </si>
  <si>
    <t xml:space="preserve"> https://www.finlex.fi/fi/lainsaadanto/2025/310#chp_6__sec_29</t>
  </si>
  <si>
    <t>Nykyinen CER-valmius osa-alueittain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</si>
</sst>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00"/>
  </numFmts>
  <fonts count="19" x14ac:knownFonts="1">
    <font>
      <sz val="11"/>
      <color theme="1"/>
      <name val="Aptos Narrow"/>
      <family val="2"/>
      <scheme val="minor"/>
    </font>
    <font>
      <b/>
      <sz val="11"/>
      <color theme="0"/>
      <name val="Aptos Narrow"/>
      <family val="2"/>
      <scheme val="minor"/>
    </font>
    <font>
      <b/>
      <sz val="11"/>
      <color theme="1"/>
      <name val="Aptos Narrow"/>
      <family val="2"/>
      <scheme val="minor"/>
    </font>
    <font>
      <sz val="8"/>
      <name val="Aptos Narrow"/>
      <family val="2"/>
      <scheme val="minor"/>
    </font>
    <font>
      <b/>
      <sz val="12"/>
      <color theme="0"/>
      <name val="Aptos Narrow"/>
      <family val="2"/>
      <scheme val="minor"/>
    </font>
    <font>
      <sz val="11"/>
      <name val="Aptos Narrow"/>
      <family val="2"/>
      <scheme val="minor"/>
    </font>
    <font>
      <sz val="10"/>
      <color theme="1"/>
      <name val="Aptos Narrow"/>
      <family val="2"/>
      <scheme val="minor"/>
    </font>
    <font>
      <b/>
      <sz val="12"/>
      <name val="Aptos Narrow"/>
      <family val="2"/>
      <scheme val="minor"/>
    </font>
    <font>
      <sz val="11"/>
      <color theme="0"/>
      <name val="Aptos Narrow"/>
      <family val="2"/>
      <scheme val="minor"/>
    </font>
    <font>
      <u/>
      <sz val="11"/>
      <color theme="10"/>
      <name val="Aptos Narrow"/>
      <family val="2"/>
      <scheme val="minor"/>
    </font>
    <font>
      <b/>
      <sz val="14"/>
      <color theme="0"/>
      <name val="Aptos Narrow"/>
      <family val="2"/>
      <scheme val="minor"/>
    </font>
    <font>
      <b/>
      <sz val="16"/>
      <color theme="0"/>
      <name val="Aptos Narrow"/>
      <family val="2"/>
      <scheme val="minor"/>
    </font>
    <font>
      <b/>
      <sz val="14"/>
      <name val="Aptos Narrow"/>
      <family val="2"/>
      <scheme val="minor"/>
    </font>
    <font>
      <sz val="11"/>
      <color theme="1"/>
      <name val="Aptos Narrow"/>
      <family val="2"/>
      <scheme val="minor"/>
    </font>
    <font>
      <b/>
      <sz val="10"/>
      <color theme="1"/>
      <name val="Aptos Narrow"/>
      <family val="2"/>
      <scheme val="minor"/>
    </font>
    <font>
      <sz val="10"/>
      <color theme="1"/>
      <name val="Aptos Narrow"/>
      <family val="2"/>
    </font>
    <font>
      <sz val="11"/>
      <name val="Aptos Narrow"/>
      <family val="2"/>
    </font>
    <font>
      <sz val="10"/>
      <name val="Aptos Narrow"/>
      <family val="2"/>
      <scheme val="minor"/>
    </font>
    <font>
      <sz val="10"/>
      <name val="Aptos Narrow"/>
      <family val="2"/>
    </font>
  </fonts>
  <fills count="7">
    <fill>
      <patternFill patternType="none"/>
    </fill>
    <fill>
      <patternFill patternType="gray125"/>
    </fill>
    <fill>
      <patternFill patternType="solid">
        <fgColor rgb="FF002060"/>
        <bgColor indexed="64"/>
      </patternFill>
    </fill>
    <fill>
      <patternFill patternType="solid">
        <fgColor theme="3" tint="0.749992370372631"/>
        <bgColor indexed="64"/>
      </patternFill>
    </fill>
    <fill>
      <patternFill patternType="solid">
        <fgColor theme="0"/>
        <bgColor indexed="64"/>
      </patternFill>
    </fill>
    <fill>
      <patternFill patternType="solid">
        <fgColor theme="2" tint="-0.249977111117893"/>
        <bgColor indexed="64"/>
      </patternFill>
    </fill>
    <fill>
      <patternFill patternType="solid">
        <fgColor theme="3" tint="0.89999084444715716"/>
        <bgColor indexed="64"/>
      </patternFill>
    </fill>
  </fills>
  <borders count="52">
    <border>
      <left/>
      <right/>
      <top/>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medium">
        <color rgb="FF002060"/>
      </left>
      <right/>
      <top style="medium">
        <color rgb="FF002060"/>
      </top>
      <bottom style="medium">
        <color rgb="FF002060"/>
      </bottom>
      <diagonal/>
    </border>
    <border>
      <left/>
      <right/>
      <top style="medium">
        <color rgb="FF002060"/>
      </top>
      <bottom style="medium">
        <color rgb="FF002060"/>
      </bottom>
      <diagonal/>
    </border>
    <border>
      <left/>
      <right style="medium">
        <color rgb="FF002060"/>
      </right>
      <top style="medium">
        <color rgb="FF002060"/>
      </top>
      <bottom style="medium">
        <color rgb="FF002060"/>
      </bottom>
      <diagonal/>
    </border>
    <border>
      <left style="medium">
        <color rgb="FF002060"/>
      </left>
      <right/>
      <top style="medium">
        <color rgb="FF002060"/>
      </top>
      <bottom/>
      <diagonal/>
    </border>
    <border>
      <left/>
      <right/>
      <top style="medium">
        <color rgb="FF002060"/>
      </top>
      <bottom/>
      <diagonal/>
    </border>
    <border>
      <left/>
      <right style="medium">
        <color rgb="FF002060"/>
      </right>
      <top style="medium">
        <color rgb="FF002060"/>
      </top>
      <bottom/>
      <diagonal/>
    </border>
    <border>
      <left style="medium">
        <color rgb="FF002060"/>
      </left>
      <right/>
      <top/>
      <bottom/>
      <diagonal/>
    </border>
    <border>
      <left/>
      <right style="medium">
        <color rgb="FF002060"/>
      </right>
      <top/>
      <bottom/>
      <diagonal/>
    </border>
    <border>
      <left style="medium">
        <color rgb="FF002060"/>
      </left>
      <right/>
      <top/>
      <bottom style="medium">
        <color rgb="FF002060"/>
      </bottom>
      <diagonal/>
    </border>
    <border>
      <left/>
      <right/>
      <top/>
      <bottom style="medium">
        <color rgb="FF002060"/>
      </bottom>
      <diagonal/>
    </border>
    <border>
      <left/>
      <right style="medium">
        <color rgb="FF002060"/>
      </right>
      <top/>
      <bottom style="medium">
        <color rgb="FF002060"/>
      </bottom>
      <diagonal/>
    </border>
    <border>
      <left/>
      <right/>
      <top style="thin">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style="thin">
        <color indexed="64"/>
      </bottom>
      <diagonal/>
    </border>
    <border>
      <left/>
      <right style="medium">
        <color indexed="64"/>
      </right>
      <top/>
      <bottom style="thin">
        <color indexed="64"/>
      </bottom>
      <diagonal/>
    </border>
    <border>
      <left style="thin">
        <color indexed="64"/>
      </left>
      <right style="medium">
        <color indexed="64"/>
      </right>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bottom style="medium">
        <color indexed="64"/>
      </bottom>
      <diagonal/>
    </border>
    <border>
      <left style="medium">
        <color indexed="64"/>
      </left>
      <right style="thin">
        <color indexed="64"/>
      </right>
      <top/>
      <bottom/>
      <diagonal/>
    </border>
    <border>
      <left style="thin">
        <color indexed="64"/>
      </left>
      <right style="medium">
        <color indexed="64"/>
      </right>
      <top style="thin">
        <color indexed="64"/>
      </top>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s>
  <cellStyleXfs count="3">
    <xf numFmtId="0" fontId="0" fillId="0" borderId="0"/>
    <xf numFmtId="0" fontId="9" fillId="0" borderId="0" applyNumberFormat="0" applyFill="0" applyBorder="0" applyAlignment="0" applyProtection="0"/>
    <xf numFmtId="9" fontId="13" fillId="0" borderId="0" applyFont="0" applyFill="0" applyBorder="0" applyAlignment="0" applyProtection="0"/>
  </cellStyleXfs>
  <cellXfs count="216">
    <xf numFmtId="0" fontId="0" fillId="0" borderId="0" xfId="0"/>
    <xf numFmtId="0" fontId="0" fillId="4" borderId="0" xfId="0" applyFill="1"/>
    <xf numFmtId="0" fontId="1" fillId="4" borderId="0" xfId="0" applyFont="1" applyFill="1" applyAlignment="1">
      <alignment horizontal="center"/>
    </xf>
    <xf numFmtId="0" fontId="1" fillId="4" borderId="0" xfId="0" applyFont="1" applyFill="1" applyAlignment="1">
      <alignment horizontal="center" vertical="center"/>
    </xf>
    <xf numFmtId="0" fontId="9" fillId="4" borderId="0" xfId="1" applyFill="1"/>
    <xf numFmtId="0" fontId="0" fillId="4" borderId="0" xfId="0" applyFill="1" applyAlignment="1">
      <alignment vertical="top" wrapText="1"/>
    </xf>
    <xf numFmtId="0" fontId="1" fillId="4" borderId="0" xfId="0" applyFont="1" applyFill="1"/>
    <xf numFmtId="0" fontId="0" fillId="4" borderId="5" xfId="0" applyFill="1" applyBorder="1"/>
    <xf numFmtId="0" fontId="0" fillId="4" borderId="6" xfId="0" applyFill="1" applyBorder="1"/>
    <xf numFmtId="0" fontId="0" fillId="4" borderId="7" xfId="0" applyFill="1" applyBorder="1"/>
    <xf numFmtId="0" fontId="0" fillId="4" borderId="8" xfId="0" applyFill="1" applyBorder="1"/>
    <xf numFmtId="0" fontId="0" fillId="4" borderId="9" xfId="0" applyFill="1" applyBorder="1"/>
    <xf numFmtId="0" fontId="0" fillId="5" borderId="0" xfId="0" applyFill="1"/>
    <xf numFmtId="0" fontId="0" fillId="4" borderId="1" xfId="0" applyFill="1" applyBorder="1"/>
    <xf numFmtId="0" fontId="0" fillId="4" borderId="1" xfId="0" applyFill="1" applyBorder="1" applyAlignment="1">
      <alignment horizontal="center" vertical="center"/>
    </xf>
    <xf numFmtId="0" fontId="0" fillId="4" borderId="10" xfId="0" applyFill="1" applyBorder="1"/>
    <xf numFmtId="0" fontId="0" fillId="4" borderId="11" xfId="0" applyFill="1" applyBorder="1" applyAlignment="1">
      <alignment horizontal="center"/>
    </xf>
    <xf numFmtId="0" fontId="5" fillId="4" borderId="0" xfId="0" applyFont="1" applyFill="1"/>
    <xf numFmtId="0" fontId="6" fillId="4" borderId="0" xfId="0" applyFont="1" applyFill="1"/>
    <xf numFmtId="0" fontId="6" fillId="4" borderId="0" xfId="0" applyFont="1" applyFill="1" applyAlignment="1">
      <alignment horizontal="center" vertical="center" wrapText="1"/>
    </xf>
    <xf numFmtId="0" fontId="6" fillId="4" borderId="0" xfId="0" applyFont="1" applyFill="1" applyAlignment="1">
      <alignment horizontal="left" vertical="center"/>
    </xf>
    <xf numFmtId="0" fontId="0" fillId="4" borderId="0" xfId="0" quotePrefix="1" applyFill="1"/>
    <xf numFmtId="0" fontId="2" fillId="4" borderId="0" xfId="0" applyFont="1" applyFill="1" applyAlignment="1">
      <alignment horizontal="center"/>
    </xf>
    <xf numFmtId="10" fontId="0" fillId="4" borderId="11" xfId="2" applyNumberFormat="1" applyFont="1" applyFill="1" applyBorder="1" applyAlignment="1">
      <alignment horizontal="center"/>
    </xf>
    <xf numFmtId="0" fontId="0" fillId="4" borderId="31" xfId="0" applyFill="1" applyBorder="1"/>
    <xf numFmtId="0" fontId="0" fillId="4" borderId="32" xfId="0" applyFill="1" applyBorder="1"/>
    <xf numFmtId="0" fontId="0" fillId="4" borderId="33" xfId="0" applyFill="1" applyBorder="1"/>
    <xf numFmtId="0" fontId="0" fillId="4" borderId="34" xfId="0" applyFill="1" applyBorder="1"/>
    <xf numFmtId="0" fontId="0" fillId="4" borderId="35" xfId="0" applyFill="1" applyBorder="1"/>
    <xf numFmtId="0" fontId="10" fillId="4" borderId="31" xfId="0" applyFont="1" applyFill="1" applyBorder="1" applyAlignment="1">
      <alignment horizontal="left" vertical="center"/>
    </xf>
    <xf numFmtId="0" fontId="10" fillId="4" borderId="0" xfId="0" applyFont="1" applyFill="1" applyAlignment="1">
      <alignment horizontal="left" vertical="center"/>
    </xf>
    <xf numFmtId="0" fontId="10" fillId="4" borderId="32" xfId="0" applyFont="1" applyFill="1" applyBorder="1" applyAlignment="1">
      <alignment horizontal="left" vertical="center"/>
    </xf>
    <xf numFmtId="0" fontId="5" fillId="4" borderId="0" xfId="0" applyFont="1" applyFill="1" applyAlignment="1">
      <alignment horizontal="left"/>
    </xf>
    <xf numFmtId="0" fontId="6" fillId="4" borderId="0" xfId="0" quotePrefix="1" applyFont="1" applyFill="1" applyAlignment="1">
      <alignment horizontal="left"/>
    </xf>
    <xf numFmtId="0" fontId="16" fillId="4" borderId="0" xfId="0" applyFont="1" applyFill="1" applyAlignment="1">
      <alignment horizontal="left"/>
    </xf>
    <xf numFmtId="0" fontId="2" fillId="4" borderId="0" xfId="0" applyFont="1" applyFill="1"/>
    <xf numFmtId="0" fontId="14" fillId="4" borderId="0" xfId="0" applyFont="1" applyFill="1" applyAlignment="1">
      <alignment horizontal="center" vertical="center" wrapText="1"/>
    </xf>
    <xf numFmtId="0" fontId="17" fillId="4" borderId="0" xfId="0" applyFont="1" applyFill="1" applyAlignment="1">
      <alignment horizontal="left" wrapText="1"/>
    </xf>
    <xf numFmtId="0" fontId="1" fillId="2" borderId="12" xfId="0" applyFont="1" applyFill="1" applyBorder="1"/>
    <xf numFmtId="0" fontId="0" fillId="3" borderId="0" xfId="0" applyFill="1"/>
    <xf numFmtId="49" fontId="0" fillId="4" borderId="6" xfId="0" applyNumberFormat="1" applyFill="1" applyBorder="1"/>
    <xf numFmtId="0" fontId="0" fillId="4" borderId="6" xfId="0" applyFill="1" applyBorder="1" applyAlignment="1">
      <alignment horizontal="left"/>
    </xf>
    <xf numFmtId="0" fontId="8" fillId="2" borderId="3" xfId="0" applyFont="1" applyFill="1" applyBorder="1" applyAlignment="1">
      <alignment horizontal="right" vertical="center"/>
    </xf>
    <xf numFmtId="0" fontId="0" fillId="2" borderId="4" xfId="0" applyFill="1" applyBorder="1"/>
    <xf numFmtId="0" fontId="0" fillId="4" borderId="6" xfId="0" applyFill="1" applyBorder="1" applyAlignment="1">
      <alignment vertical="top" wrapText="1"/>
    </xf>
    <xf numFmtId="0" fontId="0" fillId="4" borderId="8" xfId="0" applyFill="1" applyBorder="1" applyAlignment="1">
      <alignment vertical="top" wrapText="1"/>
    </xf>
    <xf numFmtId="0" fontId="0" fillId="4" borderId="9" xfId="0" applyFill="1" applyBorder="1" applyAlignment="1">
      <alignment vertical="top" wrapText="1"/>
    </xf>
    <xf numFmtId="0" fontId="0" fillId="3" borderId="3" xfId="0" applyFill="1" applyBorder="1"/>
    <xf numFmtId="0" fontId="0" fillId="3" borderId="4" xfId="0" applyFill="1" applyBorder="1"/>
    <xf numFmtId="0" fontId="0" fillId="3" borderId="6" xfId="0" applyFill="1" applyBorder="1"/>
    <xf numFmtId="0" fontId="1" fillId="2" borderId="5" xfId="0" applyFont="1" applyFill="1" applyBorder="1" applyAlignment="1">
      <alignment vertical="center"/>
    </xf>
    <xf numFmtId="0" fontId="1" fillId="2" borderId="40" xfId="0" applyFont="1" applyFill="1" applyBorder="1" applyAlignment="1">
      <alignment horizontal="center" vertical="center"/>
    </xf>
    <xf numFmtId="0" fontId="1" fillId="2" borderId="41" xfId="0" applyFont="1" applyFill="1" applyBorder="1"/>
    <xf numFmtId="0" fontId="1" fillId="2" borderId="5" xfId="0" applyFont="1" applyFill="1" applyBorder="1" applyAlignment="1">
      <alignment horizontal="center" vertical="center"/>
    </xf>
    <xf numFmtId="0" fontId="1" fillId="2" borderId="7" xfId="0" applyFont="1" applyFill="1" applyBorder="1" applyAlignment="1">
      <alignment horizontal="center" vertical="center"/>
    </xf>
    <xf numFmtId="0" fontId="14" fillId="4" borderId="43" xfId="0" quotePrefix="1" applyFont="1" applyFill="1" applyBorder="1" applyAlignment="1">
      <alignment horizontal="center" vertical="center"/>
    </xf>
    <xf numFmtId="0" fontId="1" fillId="2" borderId="5" xfId="0" applyFont="1" applyFill="1" applyBorder="1" applyAlignment="1">
      <alignment horizontal="center"/>
    </xf>
    <xf numFmtId="0" fontId="6" fillId="3" borderId="6" xfId="0" applyFont="1" applyFill="1" applyBorder="1"/>
    <xf numFmtId="0" fontId="1" fillId="2" borderId="48" xfId="0" applyFont="1" applyFill="1" applyBorder="1" applyAlignment="1">
      <alignment horizontal="center" vertical="center"/>
    </xf>
    <xf numFmtId="0" fontId="1" fillId="2" borderId="7" xfId="0" applyFont="1" applyFill="1" applyBorder="1" applyAlignment="1">
      <alignment horizontal="center"/>
    </xf>
    <xf numFmtId="0" fontId="1" fillId="2" borderId="0" xfId="0" applyFont="1" applyFill="1"/>
    <xf numFmtId="0" fontId="1" fillId="2" borderId="6" xfId="0" applyFont="1" applyFill="1" applyBorder="1"/>
    <xf numFmtId="0" fontId="6" fillId="4" borderId="24" xfId="0" applyFont="1" applyFill="1" applyBorder="1" applyAlignment="1" applyProtection="1">
      <alignment horizontal="left" vertical="center"/>
      <protection locked="0"/>
    </xf>
    <xf numFmtId="0" fontId="6" fillId="4" borderId="42" xfId="0" applyFont="1" applyFill="1" applyBorder="1" applyAlignment="1" applyProtection="1">
      <alignment horizontal="left" vertical="center"/>
      <protection locked="0"/>
    </xf>
    <xf numFmtId="0" fontId="6" fillId="4" borderId="1" xfId="0" applyFont="1" applyFill="1" applyBorder="1" applyAlignment="1" applyProtection="1">
      <alignment horizontal="left" vertical="center"/>
      <protection locked="0"/>
    </xf>
    <xf numFmtId="0" fontId="6" fillId="4" borderId="11" xfId="0" applyFont="1" applyFill="1" applyBorder="1" applyAlignment="1" applyProtection="1">
      <alignment horizontal="left" vertical="center"/>
      <protection locked="0"/>
    </xf>
    <xf numFmtId="0" fontId="6" fillId="4" borderId="43" xfId="0" applyFont="1" applyFill="1" applyBorder="1" applyAlignment="1" applyProtection="1">
      <alignment horizontal="left" vertical="center"/>
      <protection locked="0"/>
    </xf>
    <xf numFmtId="0" fontId="6" fillId="4" borderId="46" xfId="0" applyFont="1" applyFill="1" applyBorder="1" applyAlignment="1" applyProtection="1">
      <alignment horizontal="left" vertical="center"/>
      <protection locked="0"/>
    </xf>
    <xf numFmtId="0" fontId="6" fillId="4" borderId="24" xfId="0" applyFont="1" applyFill="1" applyBorder="1" applyAlignment="1" applyProtection="1">
      <alignment horizontal="left" vertical="center" wrapText="1"/>
      <protection locked="0"/>
    </xf>
    <xf numFmtId="0" fontId="0" fillId="4" borderId="24" xfId="0" applyFill="1" applyBorder="1" applyAlignment="1" applyProtection="1">
      <alignment horizontal="left" vertical="center"/>
      <protection locked="0"/>
    </xf>
    <xf numFmtId="0" fontId="0" fillId="4" borderId="42" xfId="0" applyFill="1" applyBorder="1" applyAlignment="1" applyProtection="1">
      <alignment horizontal="left" vertical="center"/>
      <protection locked="0"/>
    </xf>
    <xf numFmtId="0" fontId="0" fillId="4" borderId="1" xfId="0" applyFill="1" applyBorder="1" applyAlignment="1" applyProtection="1">
      <alignment horizontal="left" vertical="center"/>
      <protection locked="0"/>
    </xf>
    <xf numFmtId="0" fontId="0" fillId="4" borderId="11" xfId="0" applyFill="1" applyBorder="1" applyAlignment="1" applyProtection="1">
      <alignment horizontal="left" vertical="center"/>
      <protection locked="0"/>
    </xf>
    <xf numFmtId="0" fontId="0" fillId="4" borderId="20" xfId="0" applyFill="1" applyBorder="1" applyAlignment="1" applyProtection="1">
      <alignment horizontal="left" vertical="center"/>
      <protection locked="0"/>
    </xf>
    <xf numFmtId="0" fontId="0" fillId="4" borderId="49" xfId="0" applyFill="1" applyBorder="1" applyAlignment="1" applyProtection="1">
      <alignment horizontal="left" vertical="center"/>
      <protection locked="0"/>
    </xf>
    <xf numFmtId="0" fontId="6" fillId="4" borderId="43" xfId="0" applyFont="1" applyFill="1" applyBorder="1" applyAlignment="1" applyProtection="1">
      <alignment horizontal="left" vertical="center" wrapText="1"/>
      <protection locked="0"/>
    </xf>
    <xf numFmtId="0" fontId="0" fillId="4" borderId="43" xfId="0" applyFill="1" applyBorder="1" applyAlignment="1" applyProtection="1">
      <alignment horizontal="left" vertical="center"/>
      <protection locked="0"/>
    </xf>
    <xf numFmtId="0" fontId="0" fillId="4" borderId="46" xfId="0" applyFill="1" applyBorder="1" applyAlignment="1" applyProtection="1">
      <alignment horizontal="left" vertical="center"/>
      <protection locked="0"/>
    </xf>
    <xf numFmtId="0" fontId="6" fillId="4" borderId="24" xfId="0" applyFont="1" applyFill="1" applyBorder="1" applyProtection="1">
      <protection locked="0"/>
    </xf>
    <xf numFmtId="0" fontId="6" fillId="4" borderId="43" xfId="0" applyFont="1" applyFill="1" applyBorder="1" applyProtection="1">
      <protection locked="0"/>
    </xf>
    <xf numFmtId="0" fontId="6" fillId="4" borderId="1" xfId="0" applyFont="1" applyFill="1" applyBorder="1" applyProtection="1">
      <protection locked="0"/>
    </xf>
    <xf numFmtId="0" fontId="6" fillId="4" borderId="11" xfId="0" applyFont="1" applyFill="1" applyBorder="1" applyProtection="1">
      <protection locked="0"/>
    </xf>
    <xf numFmtId="0" fontId="6" fillId="4" borderId="46" xfId="0" applyFont="1" applyFill="1" applyBorder="1" applyProtection="1">
      <protection locked="0"/>
    </xf>
    <xf numFmtId="0" fontId="6" fillId="4" borderId="24" xfId="0" applyFont="1" applyFill="1" applyBorder="1" applyAlignment="1" applyProtection="1">
      <alignment vertical="center"/>
      <protection locked="0"/>
    </xf>
    <xf numFmtId="0" fontId="2" fillId="4" borderId="31" xfId="0" applyFont="1" applyFill="1" applyBorder="1" applyAlignment="1">
      <alignment horizontal="left"/>
    </xf>
    <xf numFmtId="0" fontId="2" fillId="4" borderId="0" xfId="0" applyFont="1" applyFill="1" applyAlignment="1">
      <alignment horizontal="left"/>
    </xf>
    <xf numFmtId="14" fontId="0" fillId="4" borderId="33" xfId="0" applyNumberFormat="1" applyFill="1" applyBorder="1" applyAlignment="1">
      <alignment horizontal="left"/>
    </xf>
    <xf numFmtId="14" fontId="0" fillId="4" borderId="34" xfId="0" applyNumberFormat="1" applyFill="1" applyBorder="1" applyAlignment="1">
      <alignment horizontal="left"/>
    </xf>
    <xf numFmtId="0" fontId="11" fillId="2" borderId="2" xfId="0" applyFont="1" applyFill="1" applyBorder="1" applyAlignment="1">
      <alignment horizontal="left" vertical="center"/>
    </xf>
    <xf numFmtId="0" fontId="11" fillId="2" borderId="3" xfId="0" applyFont="1" applyFill="1" applyBorder="1" applyAlignment="1">
      <alignment horizontal="left" vertical="center"/>
    </xf>
    <xf numFmtId="0" fontId="10" fillId="2" borderId="25" xfId="0" applyFont="1" applyFill="1" applyBorder="1" applyAlignment="1">
      <alignment horizontal="left" vertical="center"/>
    </xf>
    <xf numFmtId="0" fontId="10" fillId="2" borderId="26" xfId="0" applyFont="1" applyFill="1" applyBorder="1" applyAlignment="1">
      <alignment horizontal="left" vertical="center"/>
    </xf>
    <xf numFmtId="0" fontId="10" fillId="2" borderId="27" xfId="0" applyFont="1" applyFill="1" applyBorder="1" applyAlignment="1">
      <alignment horizontal="left" vertical="center"/>
    </xf>
    <xf numFmtId="0" fontId="10" fillId="2" borderId="28" xfId="0" applyFont="1" applyFill="1" applyBorder="1" applyAlignment="1">
      <alignment horizontal="left" vertical="center"/>
    </xf>
    <xf numFmtId="0" fontId="10" fillId="2" borderId="29" xfId="0" applyFont="1" applyFill="1" applyBorder="1" applyAlignment="1">
      <alignment horizontal="left" vertical="center"/>
    </xf>
    <xf numFmtId="0" fontId="10" fillId="2" borderId="30" xfId="0" applyFont="1" applyFill="1" applyBorder="1" applyAlignment="1">
      <alignment horizontal="left" vertical="center"/>
    </xf>
    <xf numFmtId="0" fontId="0" fillId="4" borderId="31" xfId="0" applyFill="1" applyBorder="1" applyAlignment="1">
      <alignment horizontal="left" wrapText="1"/>
    </xf>
    <xf numFmtId="0" fontId="0" fillId="4" borderId="0" xfId="0" applyFill="1" applyAlignment="1">
      <alignment horizontal="left" wrapText="1"/>
    </xf>
    <xf numFmtId="0" fontId="0" fillId="4" borderId="31" xfId="0" applyFill="1" applyBorder="1" applyAlignment="1">
      <alignment horizontal="left"/>
    </xf>
    <xf numFmtId="0" fontId="0" fillId="4" borderId="0" xfId="0" applyFill="1" applyAlignment="1">
      <alignment horizontal="left"/>
    </xf>
    <xf numFmtId="0" fontId="0" fillId="4" borderId="33" xfId="0" applyFill="1" applyBorder="1" applyAlignment="1">
      <alignment horizontal="left"/>
    </xf>
    <xf numFmtId="0" fontId="0" fillId="4" borderId="34" xfId="0" applyFill="1" applyBorder="1" applyAlignment="1">
      <alignment horizontal="left"/>
    </xf>
    <xf numFmtId="0" fontId="0" fillId="4" borderId="5" xfId="0" applyFill="1" applyBorder="1" applyAlignment="1">
      <alignment horizontal="left" vertical="top" wrapText="1"/>
    </xf>
    <xf numFmtId="0" fontId="0" fillId="4" borderId="0" xfId="0" applyFill="1" applyAlignment="1">
      <alignment horizontal="left" vertical="top" wrapText="1"/>
    </xf>
    <xf numFmtId="0" fontId="9" fillId="0" borderId="7" xfId="1" applyBorder="1" applyAlignment="1">
      <alignment horizontal="left"/>
    </xf>
    <xf numFmtId="0" fontId="9" fillId="0" borderId="8" xfId="1" applyBorder="1" applyAlignment="1">
      <alignment horizontal="left"/>
    </xf>
    <xf numFmtId="0" fontId="10" fillId="2" borderId="2" xfId="0" applyFont="1" applyFill="1" applyBorder="1" applyAlignment="1">
      <alignment horizontal="left" vertical="center"/>
    </xf>
    <xf numFmtId="0" fontId="10" fillId="2" borderId="3" xfId="0" applyFont="1" applyFill="1" applyBorder="1" applyAlignment="1">
      <alignment horizontal="left" vertical="center"/>
    </xf>
    <xf numFmtId="0" fontId="10" fillId="2" borderId="4" xfId="0" applyFont="1" applyFill="1" applyBorder="1" applyAlignment="1">
      <alignment horizontal="left" vertical="center"/>
    </xf>
    <xf numFmtId="0" fontId="0" fillId="4" borderId="32" xfId="0" applyFill="1" applyBorder="1" applyAlignment="1">
      <alignment horizontal="left"/>
    </xf>
    <xf numFmtId="0" fontId="0" fillId="6" borderId="0" xfId="0" applyFill="1" applyAlignment="1" applyProtection="1">
      <alignment horizontal="left"/>
      <protection locked="0"/>
    </xf>
    <xf numFmtId="0" fontId="0" fillId="6" borderId="12" xfId="0" applyFill="1" applyBorder="1" applyAlignment="1" applyProtection="1">
      <alignment horizontal="left"/>
      <protection locked="0"/>
    </xf>
    <xf numFmtId="0" fontId="0" fillId="6" borderId="13" xfId="0" applyFill="1" applyBorder="1" applyAlignment="1" applyProtection="1">
      <alignment horizontal="left"/>
      <protection locked="0"/>
    </xf>
    <xf numFmtId="164" fontId="0" fillId="6" borderId="13" xfId="0" applyNumberFormat="1" applyFill="1" applyBorder="1" applyAlignment="1" applyProtection="1">
      <alignment horizontal="left"/>
      <protection locked="0"/>
    </xf>
    <xf numFmtId="0" fontId="0" fillId="6" borderId="36" xfId="0" applyFill="1" applyBorder="1" applyAlignment="1" applyProtection="1">
      <alignment horizontal="left"/>
      <protection locked="0"/>
    </xf>
    <xf numFmtId="0" fontId="9" fillId="3" borderId="0" xfId="1" applyFill="1" applyBorder="1" applyAlignment="1">
      <alignment horizontal="left"/>
    </xf>
    <xf numFmtId="0" fontId="17" fillId="4" borderId="0" xfId="0" applyFont="1" applyFill="1" applyAlignment="1">
      <alignment horizontal="left"/>
    </xf>
    <xf numFmtId="0" fontId="6" fillId="6" borderId="1" xfId="0" quotePrefix="1" applyFont="1" applyFill="1" applyBorder="1" applyAlignment="1">
      <alignment horizontal="left"/>
    </xf>
    <xf numFmtId="0" fontId="6" fillId="6" borderId="18" xfId="0" applyFont="1" applyFill="1" applyBorder="1" applyAlignment="1">
      <alignment horizontal="left"/>
    </xf>
    <xf numFmtId="0" fontId="6" fillId="6" borderId="19" xfId="0" applyFont="1" applyFill="1" applyBorder="1" applyAlignment="1">
      <alignment horizontal="left"/>
    </xf>
    <xf numFmtId="0" fontId="6" fillId="4" borderId="21" xfId="0" quotePrefix="1" applyFont="1" applyFill="1" applyBorder="1" applyAlignment="1">
      <alignment horizontal="left"/>
    </xf>
    <xf numFmtId="0" fontId="6" fillId="4" borderId="0" xfId="0" quotePrefix="1" applyFont="1" applyFill="1" applyAlignment="1">
      <alignment horizontal="left"/>
    </xf>
    <xf numFmtId="0" fontId="6" fillId="6" borderId="21" xfId="0" quotePrefix="1" applyFont="1" applyFill="1" applyBorder="1" applyAlignment="1">
      <alignment horizontal="left"/>
    </xf>
    <xf numFmtId="0" fontId="6" fillId="6" borderId="22" xfId="0" quotePrefix="1" applyFont="1" applyFill="1" applyBorder="1" applyAlignment="1">
      <alignment horizontal="left"/>
    </xf>
    <xf numFmtId="0" fontId="17" fillId="4" borderId="43" xfId="0" applyFont="1" applyFill="1" applyBorder="1" applyAlignment="1">
      <alignment horizontal="left" wrapText="1"/>
    </xf>
    <xf numFmtId="0" fontId="6" fillId="4" borderId="50" xfId="0" quotePrefix="1" applyFont="1" applyFill="1" applyBorder="1" applyAlignment="1">
      <alignment horizontal="left"/>
    </xf>
    <xf numFmtId="0" fontId="6" fillId="4" borderId="51" xfId="0" quotePrefix="1" applyFont="1" applyFill="1" applyBorder="1" applyAlignment="1">
      <alignment horizontal="left"/>
    </xf>
    <xf numFmtId="0" fontId="14" fillId="4" borderId="20" xfId="0" quotePrefix="1" applyFont="1" applyFill="1" applyBorder="1" applyAlignment="1">
      <alignment horizontal="center" vertical="center" wrapText="1"/>
    </xf>
    <xf numFmtId="0" fontId="14" fillId="4" borderId="23" xfId="0" quotePrefix="1" applyFont="1" applyFill="1" applyBorder="1" applyAlignment="1">
      <alignment horizontal="center" vertical="center" wrapText="1"/>
    </xf>
    <xf numFmtId="0" fontId="14" fillId="4" borderId="47" xfId="0" quotePrefix="1" applyFont="1" applyFill="1" applyBorder="1" applyAlignment="1">
      <alignment horizontal="center" vertical="center" wrapText="1"/>
    </xf>
    <xf numFmtId="0" fontId="6" fillId="6" borderId="20" xfId="0" applyFont="1" applyFill="1" applyBorder="1" applyAlignment="1">
      <alignment horizontal="center" vertical="center" wrapText="1"/>
    </xf>
    <xf numFmtId="0" fontId="6" fillId="6" borderId="23" xfId="0" applyFont="1" applyFill="1" applyBorder="1" applyAlignment="1">
      <alignment horizontal="center" vertical="center" wrapText="1"/>
    </xf>
    <xf numFmtId="0" fontId="6" fillId="6" borderId="24" xfId="0" applyFont="1" applyFill="1" applyBorder="1" applyAlignment="1">
      <alignment horizontal="center" vertical="center" wrapText="1"/>
    </xf>
    <xf numFmtId="0" fontId="6" fillId="6" borderId="50" xfId="0" applyFont="1" applyFill="1" applyBorder="1" applyAlignment="1">
      <alignment horizontal="left"/>
    </xf>
    <xf numFmtId="0" fontId="6" fillId="6" borderId="51" xfId="0" applyFont="1" applyFill="1" applyBorder="1" applyAlignment="1">
      <alignment horizontal="left"/>
    </xf>
    <xf numFmtId="0" fontId="6" fillId="6" borderId="16" xfId="0" applyFont="1" applyFill="1" applyBorder="1" applyAlignment="1">
      <alignment horizontal="left"/>
    </xf>
    <xf numFmtId="0" fontId="6" fillId="6" borderId="17" xfId="0" applyFont="1" applyFill="1" applyBorder="1" applyAlignment="1">
      <alignment horizontal="left"/>
    </xf>
    <xf numFmtId="0" fontId="6" fillId="6" borderId="23" xfId="0" applyFont="1" applyFill="1" applyBorder="1" applyAlignment="1">
      <alignment horizontal="center" vertical="center"/>
    </xf>
    <xf numFmtId="0" fontId="6" fillId="6" borderId="47" xfId="0" applyFont="1" applyFill="1" applyBorder="1" applyAlignment="1">
      <alignment horizontal="center" vertical="center"/>
    </xf>
    <xf numFmtId="0" fontId="2" fillId="3" borderId="2" xfId="0" applyFont="1" applyFill="1" applyBorder="1" applyAlignment="1">
      <alignment horizontal="left" wrapText="1"/>
    </xf>
    <xf numFmtId="0" fontId="2" fillId="3" borderId="3" xfId="0" applyFont="1" applyFill="1" applyBorder="1" applyAlignment="1">
      <alignment horizontal="left" wrapText="1"/>
    </xf>
    <xf numFmtId="0" fontId="2" fillId="3" borderId="4" xfId="0" applyFont="1" applyFill="1" applyBorder="1" applyAlignment="1">
      <alignment horizontal="left" wrapText="1"/>
    </xf>
    <xf numFmtId="0" fontId="2" fillId="3" borderId="5" xfId="0" applyFont="1" applyFill="1" applyBorder="1" applyAlignment="1">
      <alignment horizontal="left" wrapText="1"/>
    </xf>
    <xf numFmtId="0" fontId="2" fillId="3" borderId="0" xfId="0" applyFont="1" applyFill="1" applyAlignment="1">
      <alignment horizontal="left" wrapText="1"/>
    </xf>
    <xf numFmtId="0" fontId="2" fillId="3" borderId="6" xfId="0" applyFont="1" applyFill="1" applyBorder="1" applyAlignment="1">
      <alignment horizontal="left" wrapText="1"/>
    </xf>
    <xf numFmtId="0" fontId="6" fillId="6" borderId="14" xfId="0" applyFont="1" applyFill="1" applyBorder="1" applyAlignment="1">
      <alignment horizontal="left"/>
    </xf>
    <xf numFmtId="0" fontId="6" fillId="6" borderId="15" xfId="0" applyFont="1" applyFill="1" applyBorder="1" applyAlignment="1">
      <alignment horizontal="left"/>
    </xf>
    <xf numFmtId="0" fontId="18" fillId="4" borderId="0" xfId="0" applyFont="1" applyFill="1" applyAlignment="1">
      <alignment horizontal="left"/>
    </xf>
    <xf numFmtId="0" fontId="6" fillId="6" borderId="16" xfId="0" applyFont="1" applyFill="1" applyBorder="1" applyAlignment="1">
      <alignment horizontal="left" wrapText="1"/>
    </xf>
    <xf numFmtId="0" fontId="6" fillId="6" borderId="17" xfId="0" applyFont="1" applyFill="1" applyBorder="1" applyAlignment="1">
      <alignment horizontal="left" wrapText="1"/>
    </xf>
    <xf numFmtId="0" fontId="6" fillId="6" borderId="21" xfId="0" applyFont="1" applyFill="1" applyBorder="1" applyAlignment="1">
      <alignment horizontal="center" vertical="center" wrapText="1"/>
    </xf>
    <xf numFmtId="0" fontId="6" fillId="6" borderId="18" xfId="0" applyFont="1" applyFill="1" applyBorder="1" applyAlignment="1">
      <alignment horizontal="center" vertical="center" wrapText="1"/>
    </xf>
    <xf numFmtId="0" fontId="6" fillId="4" borderId="16" xfId="0" quotePrefix="1" applyFont="1" applyFill="1" applyBorder="1" applyAlignment="1">
      <alignment horizontal="left"/>
    </xf>
    <xf numFmtId="0" fontId="6" fillId="4" borderId="17" xfId="0" quotePrefix="1" applyFont="1" applyFill="1" applyBorder="1" applyAlignment="1">
      <alignment horizontal="left"/>
    </xf>
    <xf numFmtId="0" fontId="6" fillId="6" borderId="16" xfId="0" applyFont="1" applyFill="1" applyBorder="1" applyAlignment="1">
      <alignment horizontal="left" vertical="top" wrapText="1"/>
    </xf>
    <xf numFmtId="0" fontId="6" fillId="6" borderId="17" xfId="0" applyFont="1" applyFill="1" applyBorder="1" applyAlignment="1">
      <alignment horizontal="left" vertical="top" wrapText="1"/>
    </xf>
    <xf numFmtId="0" fontId="6" fillId="6" borderId="22" xfId="0" applyFont="1" applyFill="1" applyBorder="1" applyAlignment="1">
      <alignment horizontal="left"/>
    </xf>
    <xf numFmtId="0" fontId="7" fillId="3" borderId="2" xfId="0" applyFont="1" applyFill="1" applyBorder="1" applyAlignment="1">
      <alignment horizontal="left" vertical="top" wrapText="1"/>
    </xf>
    <xf numFmtId="0" fontId="7" fillId="3" borderId="3" xfId="0" applyFont="1" applyFill="1" applyBorder="1" applyAlignment="1">
      <alignment horizontal="left" vertical="top" wrapText="1"/>
    </xf>
    <xf numFmtId="0" fontId="7" fillId="3" borderId="4" xfId="0" applyFont="1" applyFill="1" applyBorder="1" applyAlignment="1">
      <alignment horizontal="left" vertical="top" wrapText="1"/>
    </xf>
    <xf numFmtId="0" fontId="0" fillId="3" borderId="5" xfId="0" applyFill="1" applyBorder="1" applyAlignment="1">
      <alignment horizontal="left"/>
    </xf>
    <xf numFmtId="0" fontId="0" fillId="3" borderId="0" xfId="0" applyFill="1" applyAlignment="1">
      <alignment horizontal="left"/>
    </xf>
    <xf numFmtId="0" fontId="4" fillId="4" borderId="0" xfId="0" applyFont="1" applyFill="1" applyAlignment="1">
      <alignment horizontal="left"/>
    </xf>
    <xf numFmtId="0" fontId="5" fillId="3" borderId="5" xfId="0" applyFont="1" applyFill="1" applyBorder="1" applyAlignment="1">
      <alignment horizontal="left" vertical="top" wrapText="1"/>
    </xf>
    <xf numFmtId="0" fontId="5" fillId="3" borderId="0" xfId="0" applyFont="1" applyFill="1" applyAlignment="1">
      <alignment horizontal="left" vertical="top" wrapText="1"/>
    </xf>
    <xf numFmtId="0" fontId="6" fillId="6" borderId="14" xfId="0" applyFont="1" applyFill="1" applyBorder="1" applyAlignment="1">
      <alignment horizontal="left" wrapText="1"/>
    </xf>
    <xf numFmtId="0" fontId="6" fillId="6" borderId="15" xfId="0" applyFont="1" applyFill="1" applyBorder="1" applyAlignment="1">
      <alignment horizontal="left" wrapText="1"/>
    </xf>
    <xf numFmtId="0" fontId="6" fillId="4" borderId="14" xfId="0" applyFont="1" applyFill="1" applyBorder="1" applyAlignment="1">
      <alignment horizontal="left"/>
    </xf>
    <xf numFmtId="0" fontId="6" fillId="4" borderId="15" xfId="0" applyFont="1" applyFill="1" applyBorder="1" applyAlignment="1">
      <alignment horizontal="left"/>
    </xf>
    <xf numFmtId="0" fontId="2" fillId="3" borderId="2" xfId="0" applyFont="1" applyFill="1" applyBorder="1" applyAlignment="1">
      <alignment horizontal="left"/>
    </xf>
    <xf numFmtId="0" fontId="2" fillId="3" borderId="3" xfId="0" applyFont="1" applyFill="1" applyBorder="1" applyAlignment="1">
      <alignment horizontal="left"/>
    </xf>
    <xf numFmtId="0" fontId="2" fillId="3" borderId="4" xfId="0" applyFont="1" applyFill="1" applyBorder="1" applyAlignment="1">
      <alignment horizontal="left"/>
    </xf>
    <xf numFmtId="0" fontId="1" fillId="2" borderId="5" xfId="0" applyFont="1" applyFill="1" applyBorder="1" applyAlignment="1">
      <alignment horizontal="center"/>
    </xf>
    <xf numFmtId="0" fontId="1" fillId="2" borderId="40" xfId="0" applyFont="1" applyFill="1" applyBorder="1" applyAlignment="1">
      <alignment horizontal="center"/>
    </xf>
    <xf numFmtId="0" fontId="6" fillId="4" borderId="1" xfId="0" applyFont="1" applyFill="1" applyBorder="1" applyAlignment="1">
      <alignment horizontal="left"/>
    </xf>
    <xf numFmtId="0" fontId="0" fillId="3" borderId="5" xfId="0" applyFill="1" applyBorder="1" applyAlignment="1">
      <alignment horizontal="left" vertical="center"/>
    </xf>
    <xf numFmtId="0" fontId="0" fillId="3" borderId="0" xfId="0" applyFill="1" applyAlignment="1">
      <alignment horizontal="left" vertical="center"/>
    </xf>
    <xf numFmtId="0" fontId="1" fillId="4" borderId="0" xfId="0" applyFont="1" applyFill="1" applyAlignment="1">
      <alignment horizontal="center" vertical="center"/>
    </xf>
    <xf numFmtId="0" fontId="10" fillId="2" borderId="0" xfId="0" applyFont="1" applyFill="1" applyAlignment="1">
      <alignment horizontal="left"/>
    </xf>
    <xf numFmtId="0" fontId="10" fillId="2" borderId="6" xfId="0" applyFont="1" applyFill="1" applyBorder="1" applyAlignment="1">
      <alignment horizontal="left"/>
    </xf>
    <xf numFmtId="0" fontId="6" fillId="4" borderId="22" xfId="0" quotePrefix="1" applyFont="1" applyFill="1" applyBorder="1" applyAlignment="1">
      <alignment horizontal="left"/>
    </xf>
    <xf numFmtId="0" fontId="6" fillId="4" borderId="18" xfId="0" applyFont="1" applyFill="1" applyBorder="1" applyAlignment="1">
      <alignment horizontal="left" wrapText="1"/>
    </xf>
    <xf numFmtId="0" fontId="6" fillId="4" borderId="19" xfId="0" applyFont="1" applyFill="1" applyBorder="1" applyAlignment="1">
      <alignment horizontal="left" wrapText="1"/>
    </xf>
    <xf numFmtId="0" fontId="6" fillId="6" borderId="20" xfId="0" applyFont="1" applyFill="1" applyBorder="1" applyAlignment="1">
      <alignment horizontal="left" wrapText="1"/>
    </xf>
    <xf numFmtId="0" fontId="0" fillId="3" borderId="6" xfId="0" applyFill="1" applyBorder="1" applyAlignment="1">
      <alignment horizontal="left"/>
    </xf>
    <xf numFmtId="0" fontId="0" fillId="3" borderId="7" xfId="0" applyFill="1" applyBorder="1" applyAlignment="1">
      <alignment horizontal="left"/>
    </xf>
    <xf numFmtId="0" fontId="0" fillId="3" borderId="8" xfId="0" applyFill="1" applyBorder="1" applyAlignment="1">
      <alignment horizontal="left"/>
    </xf>
    <xf numFmtId="0" fontId="0" fillId="3" borderId="9" xfId="0" applyFill="1" applyBorder="1" applyAlignment="1">
      <alignment horizontal="left"/>
    </xf>
    <xf numFmtId="0" fontId="14" fillId="4" borderId="23" xfId="0" quotePrefix="1" applyFont="1" applyFill="1" applyBorder="1" applyAlignment="1">
      <alignment horizontal="center" vertical="center"/>
    </xf>
    <xf numFmtId="0" fontId="14" fillId="4" borderId="24" xfId="0" quotePrefix="1" applyFont="1" applyFill="1" applyBorder="1" applyAlignment="1">
      <alignment horizontal="center" vertical="center"/>
    </xf>
    <xf numFmtId="0" fontId="6" fillId="4" borderId="14" xfId="0" applyFont="1" applyFill="1" applyBorder="1" applyAlignment="1">
      <alignment horizontal="left" wrapText="1"/>
    </xf>
    <xf numFmtId="0" fontId="6" fillId="4" borderId="15" xfId="0" applyFont="1" applyFill="1" applyBorder="1" applyAlignment="1">
      <alignment horizontal="left" wrapText="1"/>
    </xf>
    <xf numFmtId="0" fontId="14" fillId="4" borderId="22" xfId="0" quotePrefix="1" applyFont="1" applyFill="1" applyBorder="1" applyAlignment="1">
      <alignment horizontal="center" vertical="center"/>
    </xf>
    <xf numFmtId="0" fontId="14" fillId="4" borderId="19" xfId="0" quotePrefix="1" applyFont="1" applyFill="1" applyBorder="1" applyAlignment="1">
      <alignment horizontal="center" vertical="center"/>
    </xf>
    <xf numFmtId="0" fontId="14" fillId="4" borderId="1" xfId="0" quotePrefix="1" applyFont="1" applyFill="1" applyBorder="1" applyAlignment="1">
      <alignment horizontal="center" vertical="center" wrapText="1"/>
    </xf>
    <xf numFmtId="0" fontId="14" fillId="4" borderId="43" xfId="0" applyFont="1" applyFill="1" applyBorder="1" applyAlignment="1">
      <alignment horizontal="center" vertical="center" wrapText="1"/>
    </xf>
    <xf numFmtId="0" fontId="9" fillId="3" borderId="0" xfId="1" applyFill="1" applyBorder="1" applyAlignment="1">
      <alignment horizontal="left" vertical="top" wrapText="1"/>
    </xf>
    <xf numFmtId="0" fontId="7" fillId="3" borderId="0" xfId="0" applyFont="1" applyFill="1" applyAlignment="1">
      <alignment horizontal="left" vertical="top" wrapText="1"/>
    </xf>
    <xf numFmtId="0" fontId="6" fillId="6" borderId="18" xfId="0" quotePrefix="1" applyFont="1" applyFill="1" applyBorder="1" applyAlignment="1">
      <alignment horizontal="left" wrapText="1"/>
    </xf>
    <xf numFmtId="0" fontId="6" fillId="6" borderId="19" xfId="0" applyFont="1" applyFill="1" applyBorder="1" applyAlignment="1">
      <alignment horizontal="left" wrapText="1"/>
    </xf>
    <xf numFmtId="0" fontId="6" fillId="4" borderId="44" xfId="0" applyFont="1" applyFill="1" applyBorder="1" applyAlignment="1">
      <alignment horizontal="left"/>
    </xf>
    <xf numFmtId="0" fontId="6" fillId="4" borderId="45" xfId="0" applyFont="1" applyFill="1" applyBorder="1" applyAlignment="1">
      <alignment horizontal="left"/>
    </xf>
    <xf numFmtId="0" fontId="6" fillId="6" borderId="21" xfId="0" quotePrefix="1" applyFont="1" applyFill="1" applyBorder="1" applyAlignment="1">
      <alignment horizontal="left" wrapText="1"/>
    </xf>
    <xf numFmtId="0" fontId="6" fillId="6" borderId="22" xfId="0" quotePrefix="1" applyFont="1" applyFill="1" applyBorder="1" applyAlignment="1">
      <alignment horizontal="left" wrapText="1"/>
    </xf>
    <xf numFmtId="0" fontId="6" fillId="4" borderId="18" xfId="0" applyFont="1" applyFill="1" applyBorder="1" applyAlignment="1">
      <alignment horizontal="left"/>
    </xf>
    <xf numFmtId="0" fontId="6" fillId="4" borderId="19" xfId="0" applyFont="1" applyFill="1" applyBorder="1" applyAlignment="1">
      <alignment horizontal="left"/>
    </xf>
    <xf numFmtId="0" fontId="6" fillId="6" borderId="43" xfId="0" applyFont="1" applyFill="1" applyBorder="1" applyAlignment="1">
      <alignment horizontal="left"/>
    </xf>
    <xf numFmtId="0" fontId="6" fillId="6" borderId="1" xfId="0" applyFont="1" applyFill="1" applyBorder="1" applyAlignment="1">
      <alignment horizontal="center" vertical="center" wrapText="1"/>
    </xf>
    <xf numFmtId="0" fontId="6" fillId="6" borderId="43" xfId="0" applyFont="1" applyFill="1" applyBorder="1" applyAlignment="1">
      <alignment horizontal="center" vertical="center" wrapText="1"/>
    </xf>
    <xf numFmtId="0" fontId="6" fillId="6" borderId="1" xfId="0" applyFont="1" applyFill="1" applyBorder="1" applyAlignment="1">
      <alignment horizontal="left"/>
    </xf>
    <xf numFmtId="0" fontId="4" fillId="2" borderId="2" xfId="0" applyFont="1" applyFill="1" applyBorder="1" applyAlignment="1">
      <alignment horizontal="left"/>
    </xf>
    <xf numFmtId="0" fontId="4" fillId="2" borderId="3" xfId="0" applyFont="1" applyFill="1" applyBorder="1" applyAlignment="1">
      <alignment horizontal="left"/>
    </xf>
    <xf numFmtId="0" fontId="4" fillId="2" borderId="4" xfId="0" applyFont="1" applyFill="1" applyBorder="1" applyAlignment="1">
      <alignment horizontal="left"/>
    </xf>
    <xf numFmtId="0" fontId="12" fillId="3" borderId="37" xfId="0" applyFont="1" applyFill="1" applyBorder="1" applyAlignment="1">
      <alignment horizontal="left" vertical="center"/>
    </xf>
    <xf numFmtId="0" fontId="12" fillId="3" borderId="38" xfId="0" applyFont="1" applyFill="1" applyBorder="1" applyAlignment="1">
      <alignment horizontal="left" vertical="center"/>
    </xf>
    <xf numFmtId="0" fontId="12" fillId="3" borderId="39" xfId="0" applyFont="1" applyFill="1" applyBorder="1" applyAlignment="1">
      <alignment horizontal="left" vertical="center"/>
    </xf>
  </cellXfs>
  <cellStyles count="3">
    <cellStyle name="Hyperlinkki" xfId="1" builtinId="8"/>
    <cellStyle name="Normaali" xfId="0" builtinId="0"/>
    <cellStyle name="Prosenttia" xfId="2" builtinId="5"/>
  </cellStyles>
  <dxfs count="4">
    <dxf>
      <fill>
        <patternFill>
          <bgColor theme="2"/>
        </patternFill>
      </fill>
    </dxf>
    <dxf>
      <fill>
        <patternFill>
          <bgColor theme="9" tint="0.59996337778862885"/>
        </patternFill>
      </fill>
    </dxf>
    <dxf>
      <fill>
        <patternFill>
          <bgColor theme="5" tint="0.59996337778862885"/>
        </patternFill>
      </fill>
    </dxf>
    <dxf>
      <fill>
        <patternFill>
          <bgColor theme="6" tint="0.59996337778862885"/>
        </patternFill>
      </fill>
    </dxf>
  </dxfs>
  <tableStyles count="0" defaultTableStyle="TableStyleMedium2" defaultPivotStyle="PivotStyleLight16"/>
  <colors>
    <mruColors>
      <color rgb="FFFF7171"/>
      <color rgb="FFFFFF7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4.xml.rels><?xml version="1.0" encoding="UTF-8" standalone="yes"?>
<Relationships xmlns="http://schemas.openxmlformats.org/package/2006/relationships"><Relationship Id="rId2" Type="http://schemas.microsoft.com/office/2011/relationships/chartColorStyle" Target="colors4.xml"/><Relationship Id="rId1" Type="http://schemas.microsoft.com/office/2011/relationships/chartStyle" Target="style4.xml"/></Relationships>
</file>

<file path=xl/charts/_rels/chart5.xml.rels><?xml version="1.0" encoding="UTF-8" standalone="yes"?>
<Relationships xmlns="http://schemas.openxmlformats.org/package/2006/relationships"><Relationship Id="rId2" Type="http://schemas.microsoft.com/office/2011/relationships/chartColorStyle" Target="colors5.xml"/><Relationship Id="rId1" Type="http://schemas.microsoft.com/office/2011/relationships/chartStyle" Target="style5.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i-FI"/>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800" b="1" i="0" u="none" strike="noStrike" kern="1200" baseline="0">
                <a:solidFill>
                  <a:schemeClr val="dk1">
                    <a:lumMod val="65000"/>
                    <a:lumOff val="35000"/>
                  </a:schemeClr>
                </a:solidFill>
                <a:latin typeface="+mn-lt"/>
                <a:ea typeface="+mn-ea"/>
                <a:cs typeface="+mn-cs"/>
              </a:defRPr>
            </a:pPr>
            <a:r>
              <a:rPr lang="fi-FI"/>
              <a:t>Riskiarviointi</a:t>
            </a:r>
            <a:r>
              <a:rPr lang="fi-FI" baseline="0"/>
              <a:t> yhteenveto</a:t>
            </a:r>
            <a:endParaRPr lang="fi-FI"/>
          </a:p>
        </c:rich>
      </c:tx>
      <c:overlay val="0"/>
      <c:spPr>
        <a:noFill/>
        <a:ln>
          <a:noFill/>
        </a:ln>
        <a:effectLst/>
      </c:spPr>
      <c:txPr>
        <a:bodyPr rot="0" spcFirstLastPara="1" vertOverflow="ellipsis" vert="horz" wrap="square" anchor="ctr" anchorCtr="1"/>
        <a:lstStyle/>
        <a:p>
          <a:pPr>
            <a:defRPr sz="1800" b="1" i="0" u="none" strike="noStrike" kern="1200" baseline="0">
              <a:solidFill>
                <a:schemeClr val="dk1">
                  <a:lumMod val="65000"/>
                  <a:lumOff val="35000"/>
                </a:schemeClr>
              </a:solidFill>
              <a:latin typeface="+mn-lt"/>
              <a:ea typeface="+mn-ea"/>
              <a:cs typeface="+mn-cs"/>
            </a:defRPr>
          </a:pPr>
          <a:endParaRPr lang="fi-FI"/>
        </a:p>
      </c:txPr>
    </c:title>
    <c:autoTitleDeleted val="0"/>
    <c:plotArea>
      <c:layout/>
      <c:pieChart>
        <c:varyColors val="1"/>
        <c:ser>
          <c:idx val="0"/>
          <c:order val="0"/>
          <c:dPt>
            <c:idx val="0"/>
            <c:bubble3D val="0"/>
            <c:spPr>
              <a:solidFill>
                <a:schemeClr val="accent1"/>
              </a:solidFill>
              <a:ln>
                <a:noFill/>
              </a:ln>
              <a:effectLst>
                <a:outerShdw blurRad="317500" algn="ctr" rotWithShape="0">
                  <a:prstClr val="black">
                    <a:alpha val="25000"/>
                  </a:prstClr>
                </a:outerShdw>
              </a:effectLst>
            </c:spPr>
            <c:extLst>
              <c:ext xmlns:c16="http://schemas.microsoft.com/office/drawing/2014/chart" uri="{C3380CC4-5D6E-409C-BE32-E72D297353CC}">
                <c16:uniqueId val="{00000001-D716-4FA0-8B0B-01CB98F13C1F}"/>
              </c:ext>
            </c:extLst>
          </c:dPt>
          <c:dPt>
            <c:idx val="1"/>
            <c:bubble3D val="0"/>
            <c:spPr>
              <a:solidFill>
                <a:schemeClr val="accent2"/>
              </a:solidFill>
              <a:ln>
                <a:noFill/>
              </a:ln>
              <a:effectLst>
                <a:outerShdw blurRad="317500" algn="ctr" rotWithShape="0">
                  <a:prstClr val="black">
                    <a:alpha val="25000"/>
                  </a:prstClr>
                </a:outerShdw>
              </a:effectLst>
            </c:spPr>
            <c:extLst>
              <c:ext xmlns:c16="http://schemas.microsoft.com/office/drawing/2014/chart" uri="{C3380CC4-5D6E-409C-BE32-E72D297353CC}">
                <c16:uniqueId val="{00000003-D716-4FA0-8B0B-01CB98F13C1F}"/>
              </c:ext>
            </c:extLst>
          </c:dPt>
          <c:dPt>
            <c:idx val="2"/>
            <c:bubble3D val="0"/>
            <c:spPr>
              <a:solidFill>
                <a:schemeClr val="accent3"/>
              </a:solidFill>
              <a:ln>
                <a:noFill/>
              </a:ln>
              <a:effectLst>
                <a:outerShdw blurRad="317500" algn="ctr" rotWithShape="0">
                  <a:prstClr val="black">
                    <a:alpha val="25000"/>
                  </a:prstClr>
                </a:outerShdw>
              </a:effectLst>
            </c:spPr>
            <c:extLst>
              <c:ext xmlns:c16="http://schemas.microsoft.com/office/drawing/2014/chart" uri="{C3380CC4-5D6E-409C-BE32-E72D297353CC}">
                <c16:uniqueId val="{00000005-D716-4FA0-8B0B-01CB98F13C1F}"/>
              </c:ext>
            </c:extLst>
          </c:dPt>
          <c:dPt>
            <c:idx val="3"/>
            <c:bubble3D val="0"/>
            <c:spPr>
              <a:solidFill>
                <a:schemeClr val="accent4"/>
              </a:solidFill>
              <a:ln>
                <a:noFill/>
              </a:ln>
              <a:effectLst>
                <a:outerShdw blurRad="317500" algn="ctr" rotWithShape="0">
                  <a:prstClr val="black">
                    <a:alpha val="25000"/>
                  </a:prstClr>
                </a:outerShdw>
              </a:effectLst>
            </c:spPr>
            <c:extLst>
              <c:ext xmlns:c16="http://schemas.microsoft.com/office/drawing/2014/chart" uri="{C3380CC4-5D6E-409C-BE32-E72D297353CC}">
                <c16:uniqueId val="{00000007-D716-4FA0-8B0B-01CB98F13C1F}"/>
              </c:ext>
            </c:extLst>
          </c:dPt>
          <c:dLbls>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lt1"/>
                    </a:solidFill>
                    <a:latin typeface="+mn-lt"/>
                    <a:ea typeface="+mn-ea"/>
                    <a:cs typeface="+mn-cs"/>
                  </a:defRPr>
                </a:pPr>
                <a:endParaRPr lang="fi-FI"/>
              </a:p>
            </c:txPr>
            <c:dLblPos val="inEnd"/>
            <c:showLegendKey val="0"/>
            <c:showVal val="0"/>
            <c:showCatName val="0"/>
            <c:showSerName val="0"/>
            <c:showPercent val="1"/>
            <c:showBubbleSize val="0"/>
            <c:showLeaderLines val="1"/>
            <c:leaderLines>
              <c:spPr>
                <a:ln w="9525" cap="flat" cmpd="sng" algn="ctr">
                  <a:solidFill>
                    <a:schemeClr val="dk1">
                      <a:lumMod val="35000"/>
                      <a:lumOff val="65000"/>
                    </a:schemeClr>
                  </a:solidFill>
                  <a:round/>
                </a:ln>
                <a:effectLst/>
              </c:spPr>
            </c:leaderLines>
            <c:extLst>
              <c:ext xmlns:c15="http://schemas.microsoft.com/office/drawing/2012/chart" uri="{CE6537A1-D6FC-4f65-9D91-7224C49458BB}"/>
            </c:extLst>
          </c:dLbls>
          <c:cat>
            <c:strRef>
              <c:f>'3 - Yhteenveto'!$B$5:$B$8</c:f>
              <c:strCache>
                <c:ptCount val="4"/>
                <c:pt idx="0">
                  <c:v>Kyllä / Huomioitu</c:v>
                </c:pt>
                <c:pt idx="1">
                  <c:v>Osittain / Huomioitu osittain</c:v>
                </c:pt>
                <c:pt idx="2">
                  <c:v>Ei / Ei huomioitu</c:v>
                </c:pt>
                <c:pt idx="3">
                  <c:v>Ei sovellu / Ei toteuttavissa</c:v>
                </c:pt>
              </c:strCache>
            </c:strRef>
          </c:cat>
          <c:val>
            <c:numRef>
              <c:f>'3 - Yhteenveto'!$C$5:$C$8</c:f>
              <c:numCache>
                <c:formatCode>General</c:formatCode>
                <c:ptCount val="4"/>
                <c:pt idx="0">
                  <c:v>0</c:v>
                </c:pt>
                <c:pt idx="1">
                  <c:v>0</c:v>
                </c:pt>
                <c:pt idx="2">
                  <c:v>0</c:v>
                </c:pt>
                <c:pt idx="3">
                  <c:v>0</c:v>
                </c:pt>
              </c:numCache>
            </c:numRef>
          </c:val>
          <c:extLst>
            <c:ext xmlns:c16="http://schemas.microsoft.com/office/drawing/2014/chart" uri="{C3380CC4-5D6E-409C-BE32-E72D297353CC}">
              <c16:uniqueId val="{00000000-D58A-4D75-8D57-5E6DCFEB3FDA}"/>
            </c:ext>
          </c:extLst>
        </c:ser>
        <c:dLbls>
          <c:dLblPos val="inEnd"/>
          <c:showLegendKey val="0"/>
          <c:showVal val="0"/>
          <c:showCatName val="0"/>
          <c:showSerName val="0"/>
          <c:showPercent val="1"/>
          <c:showBubbleSize val="0"/>
          <c:showLeaderLines val="1"/>
        </c:dLbls>
        <c:firstSliceAng val="0"/>
      </c:pieChart>
      <c:spPr>
        <a:noFill/>
        <a:ln>
          <a:noFill/>
        </a:ln>
        <a:effectLst/>
      </c:spPr>
    </c:plotArea>
    <c:legend>
      <c:legendPos val="b"/>
      <c:overlay val="0"/>
      <c:spPr>
        <a:solidFill>
          <a:schemeClr val="lt1">
            <a:alpha val="78000"/>
          </a:schemeClr>
        </a:solidFill>
        <a:ln>
          <a:noFill/>
        </a:ln>
        <a:effectLst/>
      </c:spPr>
      <c:txPr>
        <a:bodyPr rot="0" spcFirstLastPara="1" vertOverflow="ellipsis" vert="horz" wrap="square" anchor="ctr" anchorCtr="1"/>
        <a:lstStyle/>
        <a:p>
          <a:pPr>
            <a:defRPr sz="900" b="0" i="0" u="none" strike="noStrike" kern="1200" baseline="0">
              <a:solidFill>
                <a:schemeClr val="dk1">
                  <a:lumMod val="65000"/>
                  <a:lumOff val="35000"/>
                </a:schemeClr>
              </a:solidFill>
              <a:latin typeface="+mn-lt"/>
              <a:ea typeface="+mn-ea"/>
              <a:cs typeface="+mn-cs"/>
            </a:defRPr>
          </a:pPr>
          <a:endParaRPr lang="fi-FI"/>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pattFill prst="dkDnDiag">
      <a:fgClr>
        <a:schemeClr val="lt1">
          <a:lumMod val="95000"/>
        </a:schemeClr>
      </a:fgClr>
      <a:bgClr>
        <a:schemeClr val="lt1"/>
      </a:bgClr>
    </a:pattFill>
    <a:ln w="9525" cap="flat" cmpd="sng" algn="ctr">
      <a:solidFill>
        <a:schemeClr val="dk1">
          <a:lumMod val="15000"/>
          <a:lumOff val="85000"/>
        </a:schemeClr>
      </a:solidFill>
      <a:round/>
    </a:ln>
    <a:effectLst/>
  </c:spPr>
  <c:txPr>
    <a:bodyPr/>
    <a:lstStyle/>
    <a:p>
      <a:pPr>
        <a:defRPr/>
      </a:pPr>
      <a:endParaRPr lang="fi-FI"/>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i-FI"/>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800" b="1" i="0" u="none" strike="noStrike" kern="1200" baseline="0">
                <a:solidFill>
                  <a:schemeClr val="dk1">
                    <a:lumMod val="65000"/>
                    <a:lumOff val="35000"/>
                  </a:schemeClr>
                </a:solidFill>
                <a:latin typeface="+mn-lt"/>
                <a:ea typeface="+mn-ea"/>
                <a:cs typeface="+mn-cs"/>
              </a:defRPr>
            </a:pPr>
            <a:r>
              <a:rPr lang="fi-FI"/>
              <a:t>Fyysinen</a:t>
            </a:r>
            <a:r>
              <a:rPr lang="fi-FI" baseline="0"/>
              <a:t> suojaaminen</a:t>
            </a:r>
            <a:r>
              <a:rPr lang="fi-FI"/>
              <a:t> </a:t>
            </a:r>
            <a:r>
              <a:rPr lang="fi-FI" baseline="0"/>
              <a:t>yhteenveto</a:t>
            </a:r>
            <a:endParaRPr lang="fi-FI"/>
          </a:p>
        </c:rich>
      </c:tx>
      <c:overlay val="0"/>
      <c:spPr>
        <a:noFill/>
        <a:ln>
          <a:noFill/>
        </a:ln>
        <a:effectLst/>
      </c:spPr>
      <c:txPr>
        <a:bodyPr rot="0" spcFirstLastPara="1" vertOverflow="ellipsis" vert="horz" wrap="square" anchor="ctr" anchorCtr="1"/>
        <a:lstStyle/>
        <a:p>
          <a:pPr>
            <a:defRPr sz="1800" b="1" i="0" u="none" strike="noStrike" kern="1200" baseline="0">
              <a:solidFill>
                <a:schemeClr val="dk1">
                  <a:lumMod val="65000"/>
                  <a:lumOff val="35000"/>
                </a:schemeClr>
              </a:solidFill>
              <a:latin typeface="+mn-lt"/>
              <a:ea typeface="+mn-ea"/>
              <a:cs typeface="+mn-cs"/>
            </a:defRPr>
          </a:pPr>
          <a:endParaRPr lang="fi-FI"/>
        </a:p>
      </c:txPr>
    </c:title>
    <c:autoTitleDeleted val="0"/>
    <c:plotArea>
      <c:layout/>
      <c:pieChart>
        <c:varyColors val="1"/>
        <c:ser>
          <c:idx val="0"/>
          <c:order val="0"/>
          <c:dPt>
            <c:idx val="0"/>
            <c:bubble3D val="0"/>
            <c:spPr>
              <a:solidFill>
                <a:schemeClr val="accent1"/>
              </a:solidFill>
              <a:ln>
                <a:noFill/>
              </a:ln>
              <a:effectLst>
                <a:outerShdw blurRad="317500" algn="ctr" rotWithShape="0">
                  <a:prstClr val="black">
                    <a:alpha val="25000"/>
                  </a:prstClr>
                </a:outerShdw>
              </a:effectLst>
            </c:spPr>
            <c:extLst>
              <c:ext xmlns:c16="http://schemas.microsoft.com/office/drawing/2014/chart" uri="{C3380CC4-5D6E-409C-BE32-E72D297353CC}">
                <c16:uniqueId val="{00000001-AE86-461E-932A-7B35C53FF66C}"/>
              </c:ext>
            </c:extLst>
          </c:dPt>
          <c:dPt>
            <c:idx val="1"/>
            <c:bubble3D val="0"/>
            <c:spPr>
              <a:solidFill>
                <a:schemeClr val="accent2"/>
              </a:solidFill>
              <a:ln>
                <a:noFill/>
              </a:ln>
              <a:effectLst>
                <a:outerShdw blurRad="317500" algn="ctr" rotWithShape="0">
                  <a:prstClr val="black">
                    <a:alpha val="25000"/>
                  </a:prstClr>
                </a:outerShdw>
              </a:effectLst>
            </c:spPr>
            <c:extLst>
              <c:ext xmlns:c16="http://schemas.microsoft.com/office/drawing/2014/chart" uri="{C3380CC4-5D6E-409C-BE32-E72D297353CC}">
                <c16:uniqueId val="{00000003-AE86-461E-932A-7B35C53FF66C}"/>
              </c:ext>
            </c:extLst>
          </c:dPt>
          <c:dPt>
            <c:idx val="2"/>
            <c:bubble3D val="0"/>
            <c:spPr>
              <a:solidFill>
                <a:schemeClr val="accent3"/>
              </a:solidFill>
              <a:ln>
                <a:noFill/>
              </a:ln>
              <a:effectLst>
                <a:outerShdw blurRad="317500" algn="ctr" rotWithShape="0">
                  <a:prstClr val="black">
                    <a:alpha val="25000"/>
                  </a:prstClr>
                </a:outerShdw>
              </a:effectLst>
            </c:spPr>
            <c:extLst>
              <c:ext xmlns:c16="http://schemas.microsoft.com/office/drawing/2014/chart" uri="{C3380CC4-5D6E-409C-BE32-E72D297353CC}">
                <c16:uniqueId val="{00000005-AE86-461E-932A-7B35C53FF66C}"/>
              </c:ext>
            </c:extLst>
          </c:dPt>
          <c:dPt>
            <c:idx val="3"/>
            <c:bubble3D val="0"/>
            <c:spPr>
              <a:solidFill>
                <a:schemeClr val="accent4"/>
              </a:solidFill>
              <a:ln>
                <a:noFill/>
              </a:ln>
              <a:effectLst>
                <a:outerShdw blurRad="317500" algn="ctr" rotWithShape="0">
                  <a:prstClr val="black">
                    <a:alpha val="25000"/>
                  </a:prstClr>
                </a:outerShdw>
              </a:effectLst>
            </c:spPr>
            <c:extLst>
              <c:ext xmlns:c16="http://schemas.microsoft.com/office/drawing/2014/chart" uri="{C3380CC4-5D6E-409C-BE32-E72D297353CC}">
                <c16:uniqueId val="{00000007-AE86-461E-932A-7B35C53FF66C}"/>
              </c:ext>
            </c:extLst>
          </c:dPt>
          <c:dLbls>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lt1"/>
                    </a:solidFill>
                    <a:latin typeface="+mn-lt"/>
                    <a:ea typeface="+mn-ea"/>
                    <a:cs typeface="+mn-cs"/>
                  </a:defRPr>
                </a:pPr>
                <a:endParaRPr lang="fi-FI"/>
              </a:p>
            </c:txPr>
            <c:dLblPos val="inEnd"/>
            <c:showLegendKey val="0"/>
            <c:showVal val="0"/>
            <c:showCatName val="0"/>
            <c:showSerName val="0"/>
            <c:showPercent val="1"/>
            <c:showBubbleSize val="0"/>
            <c:showLeaderLines val="1"/>
            <c:leaderLines>
              <c:spPr>
                <a:ln w="9525" cap="flat" cmpd="sng" algn="ctr">
                  <a:solidFill>
                    <a:schemeClr val="dk1">
                      <a:lumMod val="35000"/>
                      <a:lumOff val="65000"/>
                    </a:schemeClr>
                  </a:solidFill>
                  <a:round/>
                </a:ln>
                <a:effectLst/>
              </c:spPr>
            </c:leaderLines>
            <c:extLst>
              <c:ext xmlns:c15="http://schemas.microsoft.com/office/drawing/2012/chart" uri="{CE6537A1-D6FC-4f65-9D91-7224C49458BB}"/>
            </c:extLst>
          </c:dLbls>
          <c:cat>
            <c:strRef>
              <c:f>'3 - Yhteenveto'!$B$45:$B$48</c:f>
              <c:strCache>
                <c:ptCount val="4"/>
                <c:pt idx="0">
                  <c:v>Kyllä / Huomioitu</c:v>
                </c:pt>
                <c:pt idx="1">
                  <c:v>Osittain / Huomioitu osittain</c:v>
                </c:pt>
                <c:pt idx="2">
                  <c:v>Ei / Ei huomioitu</c:v>
                </c:pt>
                <c:pt idx="3">
                  <c:v>Ei sovellu / Ei toteuttavissa</c:v>
                </c:pt>
              </c:strCache>
            </c:strRef>
          </c:cat>
          <c:val>
            <c:numRef>
              <c:f>'3 - Yhteenveto'!$C$45:$C$48</c:f>
              <c:numCache>
                <c:formatCode>General</c:formatCode>
                <c:ptCount val="4"/>
                <c:pt idx="0">
                  <c:v>0</c:v>
                </c:pt>
                <c:pt idx="1">
                  <c:v>0</c:v>
                </c:pt>
                <c:pt idx="2">
                  <c:v>0</c:v>
                </c:pt>
                <c:pt idx="3">
                  <c:v>0</c:v>
                </c:pt>
              </c:numCache>
            </c:numRef>
          </c:val>
          <c:extLst>
            <c:ext xmlns:c16="http://schemas.microsoft.com/office/drawing/2014/chart" uri="{C3380CC4-5D6E-409C-BE32-E72D297353CC}">
              <c16:uniqueId val="{00000008-AE86-461E-932A-7B35C53FF66C}"/>
            </c:ext>
          </c:extLst>
        </c:ser>
        <c:dLbls>
          <c:dLblPos val="inEnd"/>
          <c:showLegendKey val="0"/>
          <c:showVal val="0"/>
          <c:showCatName val="0"/>
          <c:showSerName val="0"/>
          <c:showPercent val="1"/>
          <c:showBubbleSize val="0"/>
          <c:showLeaderLines val="1"/>
        </c:dLbls>
        <c:firstSliceAng val="0"/>
      </c:pieChart>
      <c:spPr>
        <a:noFill/>
        <a:ln>
          <a:noFill/>
        </a:ln>
        <a:effectLst/>
      </c:spPr>
    </c:plotArea>
    <c:legend>
      <c:legendPos val="b"/>
      <c:overlay val="0"/>
      <c:spPr>
        <a:solidFill>
          <a:schemeClr val="lt1">
            <a:alpha val="78000"/>
          </a:schemeClr>
        </a:solidFill>
        <a:ln>
          <a:noFill/>
        </a:ln>
        <a:effectLst/>
      </c:spPr>
      <c:txPr>
        <a:bodyPr rot="0" spcFirstLastPara="1" vertOverflow="ellipsis" vert="horz" wrap="square" anchor="ctr" anchorCtr="1"/>
        <a:lstStyle/>
        <a:p>
          <a:pPr>
            <a:defRPr sz="900" b="0" i="0" u="none" strike="noStrike" kern="1200" baseline="0">
              <a:solidFill>
                <a:schemeClr val="dk1">
                  <a:lumMod val="65000"/>
                  <a:lumOff val="35000"/>
                </a:schemeClr>
              </a:solidFill>
              <a:latin typeface="+mn-lt"/>
              <a:ea typeface="+mn-ea"/>
              <a:cs typeface="+mn-cs"/>
            </a:defRPr>
          </a:pPr>
          <a:endParaRPr lang="fi-FI"/>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pattFill prst="dkDnDiag">
      <a:fgClr>
        <a:schemeClr val="lt1">
          <a:lumMod val="95000"/>
        </a:schemeClr>
      </a:fgClr>
      <a:bgClr>
        <a:schemeClr val="lt1"/>
      </a:bgClr>
    </a:pattFill>
    <a:ln w="9525" cap="flat" cmpd="sng" algn="ctr">
      <a:solidFill>
        <a:schemeClr val="dk1">
          <a:lumMod val="15000"/>
          <a:lumOff val="85000"/>
        </a:schemeClr>
      </a:solidFill>
      <a:round/>
    </a:ln>
    <a:effectLst/>
  </c:spPr>
  <c:txPr>
    <a:bodyPr/>
    <a:lstStyle/>
    <a:p>
      <a:pPr>
        <a:defRPr/>
      </a:pPr>
      <a:endParaRPr lang="fi-FI"/>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i-FI"/>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800" b="1" i="0" u="none" strike="noStrike" kern="1200" baseline="0">
                <a:solidFill>
                  <a:schemeClr val="dk1">
                    <a:lumMod val="65000"/>
                    <a:lumOff val="35000"/>
                  </a:schemeClr>
                </a:solidFill>
                <a:latin typeface="+mn-lt"/>
                <a:ea typeface="+mn-ea"/>
                <a:cs typeface="+mn-cs"/>
              </a:defRPr>
            </a:pPr>
            <a:r>
              <a:rPr lang="fi-FI"/>
              <a:t>Turvalisuusselvitykset </a:t>
            </a:r>
            <a:r>
              <a:rPr lang="fi-FI" baseline="0"/>
              <a:t>yhteenveto</a:t>
            </a:r>
            <a:endParaRPr lang="fi-FI"/>
          </a:p>
        </c:rich>
      </c:tx>
      <c:overlay val="0"/>
      <c:spPr>
        <a:noFill/>
        <a:ln>
          <a:noFill/>
        </a:ln>
        <a:effectLst/>
      </c:spPr>
      <c:txPr>
        <a:bodyPr rot="0" spcFirstLastPara="1" vertOverflow="ellipsis" vert="horz" wrap="square" anchor="ctr" anchorCtr="1"/>
        <a:lstStyle/>
        <a:p>
          <a:pPr>
            <a:defRPr sz="1800" b="1" i="0" u="none" strike="noStrike" kern="1200" baseline="0">
              <a:solidFill>
                <a:schemeClr val="dk1">
                  <a:lumMod val="65000"/>
                  <a:lumOff val="35000"/>
                </a:schemeClr>
              </a:solidFill>
              <a:latin typeface="+mn-lt"/>
              <a:ea typeface="+mn-ea"/>
              <a:cs typeface="+mn-cs"/>
            </a:defRPr>
          </a:pPr>
          <a:endParaRPr lang="fi-FI"/>
        </a:p>
      </c:txPr>
    </c:title>
    <c:autoTitleDeleted val="0"/>
    <c:plotArea>
      <c:layout/>
      <c:pieChart>
        <c:varyColors val="1"/>
        <c:ser>
          <c:idx val="0"/>
          <c:order val="0"/>
          <c:dPt>
            <c:idx val="0"/>
            <c:bubble3D val="0"/>
            <c:spPr>
              <a:solidFill>
                <a:schemeClr val="accent1"/>
              </a:solidFill>
              <a:ln>
                <a:noFill/>
              </a:ln>
              <a:effectLst>
                <a:outerShdw blurRad="317500" algn="ctr" rotWithShape="0">
                  <a:prstClr val="black">
                    <a:alpha val="25000"/>
                  </a:prstClr>
                </a:outerShdw>
              </a:effectLst>
            </c:spPr>
            <c:extLst>
              <c:ext xmlns:c16="http://schemas.microsoft.com/office/drawing/2014/chart" uri="{C3380CC4-5D6E-409C-BE32-E72D297353CC}">
                <c16:uniqueId val="{00000001-E265-4B53-8FE3-DE650D1FB657}"/>
              </c:ext>
            </c:extLst>
          </c:dPt>
          <c:dPt>
            <c:idx val="1"/>
            <c:bubble3D val="0"/>
            <c:spPr>
              <a:solidFill>
                <a:schemeClr val="accent2"/>
              </a:solidFill>
              <a:ln>
                <a:noFill/>
              </a:ln>
              <a:effectLst>
                <a:outerShdw blurRad="317500" algn="ctr" rotWithShape="0">
                  <a:prstClr val="black">
                    <a:alpha val="25000"/>
                  </a:prstClr>
                </a:outerShdw>
              </a:effectLst>
            </c:spPr>
            <c:extLst>
              <c:ext xmlns:c16="http://schemas.microsoft.com/office/drawing/2014/chart" uri="{C3380CC4-5D6E-409C-BE32-E72D297353CC}">
                <c16:uniqueId val="{00000003-E265-4B53-8FE3-DE650D1FB657}"/>
              </c:ext>
            </c:extLst>
          </c:dPt>
          <c:dPt>
            <c:idx val="2"/>
            <c:bubble3D val="0"/>
            <c:spPr>
              <a:solidFill>
                <a:schemeClr val="accent3"/>
              </a:solidFill>
              <a:ln>
                <a:noFill/>
              </a:ln>
              <a:effectLst>
                <a:outerShdw blurRad="317500" algn="ctr" rotWithShape="0">
                  <a:prstClr val="black">
                    <a:alpha val="25000"/>
                  </a:prstClr>
                </a:outerShdw>
              </a:effectLst>
            </c:spPr>
            <c:extLst>
              <c:ext xmlns:c16="http://schemas.microsoft.com/office/drawing/2014/chart" uri="{C3380CC4-5D6E-409C-BE32-E72D297353CC}">
                <c16:uniqueId val="{00000005-E265-4B53-8FE3-DE650D1FB657}"/>
              </c:ext>
            </c:extLst>
          </c:dPt>
          <c:dPt>
            <c:idx val="3"/>
            <c:bubble3D val="0"/>
            <c:spPr>
              <a:solidFill>
                <a:schemeClr val="accent4"/>
              </a:solidFill>
              <a:ln>
                <a:noFill/>
              </a:ln>
              <a:effectLst>
                <a:outerShdw blurRad="317500" algn="ctr" rotWithShape="0">
                  <a:prstClr val="black">
                    <a:alpha val="25000"/>
                  </a:prstClr>
                </a:outerShdw>
              </a:effectLst>
            </c:spPr>
            <c:extLst>
              <c:ext xmlns:c16="http://schemas.microsoft.com/office/drawing/2014/chart" uri="{C3380CC4-5D6E-409C-BE32-E72D297353CC}">
                <c16:uniqueId val="{00000007-E265-4B53-8FE3-DE650D1FB657}"/>
              </c:ext>
            </c:extLst>
          </c:dPt>
          <c:dLbls>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lt1"/>
                    </a:solidFill>
                    <a:latin typeface="+mn-lt"/>
                    <a:ea typeface="+mn-ea"/>
                    <a:cs typeface="+mn-cs"/>
                  </a:defRPr>
                </a:pPr>
                <a:endParaRPr lang="fi-FI"/>
              </a:p>
            </c:txPr>
            <c:dLblPos val="inEnd"/>
            <c:showLegendKey val="0"/>
            <c:showVal val="0"/>
            <c:showCatName val="0"/>
            <c:showSerName val="0"/>
            <c:showPercent val="1"/>
            <c:showBubbleSize val="0"/>
            <c:showLeaderLines val="1"/>
            <c:leaderLines>
              <c:spPr>
                <a:ln w="9525" cap="flat" cmpd="sng" algn="ctr">
                  <a:solidFill>
                    <a:schemeClr val="dk1">
                      <a:lumMod val="35000"/>
                      <a:lumOff val="65000"/>
                    </a:schemeClr>
                  </a:solidFill>
                  <a:round/>
                </a:ln>
                <a:effectLst/>
              </c:spPr>
            </c:leaderLines>
            <c:extLst>
              <c:ext xmlns:c15="http://schemas.microsoft.com/office/drawing/2012/chart" uri="{CE6537A1-D6FC-4f65-9D91-7224C49458BB}"/>
            </c:extLst>
          </c:dLbls>
          <c:cat>
            <c:strRef>
              <c:f>'3 - Yhteenveto'!$B$65:$B$68</c:f>
              <c:strCache>
                <c:ptCount val="4"/>
                <c:pt idx="0">
                  <c:v>Kyllä / Huomioitu</c:v>
                </c:pt>
                <c:pt idx="1">
                  <c:v>Osittain / Huomioitu osittain</c:v>
                </c:pt>
                <c:pt idx="2">
                  <c:v>Ei / Ei huomioitu</c:v>
                </c:pt>
                <c:pt idx="3">
                  <c:v>Ei sovellu / Ei toteuttavissa</c:v>
                </c:pt>
              </c:strCache>
            </c:strRef>
          </c:cat>
          <c:val>
            <c:numRef>
              <c:f>'3 - Yhteenveto'!$C$65:$C$68</c:f>
              <c:numCache>
                <c:formatCode>General</c:formatCode>
                <c:ptCount val="4"/>
                <c:pt idx="0">
                  <c:v>0</c:v>
                </c:pt>
                <c:pt idx="1">
                  <c:v>0</c:v>
                </c:pt>
                <c:pt idx="2">
                  <c:v>0</c:v>
                </c:pt>
                <c:pt idx="3">
                  <c:v>0</c:v>
                </c:pt>
              </c:numCache>
            </c:numRef>
          </c:val>
          <c:extLst>
            <c:ext xmlns:c16="http://schemas.microsoft.com/office/drawing/2014/chart" uri="{C3380CC4-5D6E-409C-BE32-E72D297353CC}">
              <c16:uniqueId val="{00000008-E265-4B53-8FE3-DE650D1FB657}"/>
            </c:ext>
          </c:extLst>
        </c:ser>
        <c:dLbls>
          <c:dLblPos val="inEnd"/>
          <c:showLegendKey val="0"/>
          <c:showVal val="0"/>
          <c:showCatName val="0"/>
          <c:showSerName val="0"/>
          <c:showPercent val="1"/>
          <c:showBubbleSize val="0"/>
          <c:showLeaderLines val="1"/>
        </c:dLbls>
        <c:firstSliceAng val="0"/>
      </c:pieChart>
      <c:spPr>
        <a:noFill/>
        <a:ln w="25400">
          <a:noFill/>
        </a:ln>
        <a:effectLst/>
      </c:spPr>
    </c:plotArea>
    <c:legend>
      <c:legendPos val="b"/>
      <c:overlay val="0"/>
      <c:spPr>
        <a:solidFill>
          <a:schemeClr val="lt1">
            <a:alpha val="78000"/>
          </a:schemeClr>
        </a:solidFill>
        <a:ln>
          <a:noFill/>
        </a:ln>
        <a:effectLst/>
      </c:spPr>
      <c:txPr>
        <a:bodyPr rot="0" spcFirstLastPara="1" vertOverflow="ellipsis" vert="horz" wrap="square" anchor="ctr" anchorCtr="1"/>
        <a:lstStyle/>
        <a:p>
          <a:pPr>
            <a:defRPr sz="900" b="0" i="0" u="none" strike="noStrike" kern="1200" baseline="0">
              <a:solidFill>
                <a:schemeClr val="dk1">
                  <a:lumMod val="65000"/>
                  <a:lumOff val="35000"/>
                </a:schemeClr>
              </a:solidFill>
              <a:latin typeface="+mn-lt"/>
              <a:ea typeface="+mn-ea"/>
              <a:cs typeface="+mn-cs"/>
            </a:defRPr>
          </a:pPr>
          <a:endParaRPr lang="fi-FI"/>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pattFill prst="dkDnDiag">
      <a:fgClr>
        <a:schemeClr val="lt1">
          <a:lumMod val="95000"/>
        </a:schemeClr>
      </a:fgClr>
      <a:bgClr>
        <a:schemeClr val="lt1"/>
      </a:bgClr>
    </a:pattFill>
    <a:ln w="9525" cap="flat" cmpd="sng" algn="ctr">
      <a:solidFill>
        <a:schemeClr val="dk1">
          <a:lumMod val="15000"/>
          <a:lumOff val="85000"/>
        </a:schemeClr>
      </a:solidFill>
      <a:round/>
    </a:ln>
    <a:effectLst/>
  </c:spPr>
  <c:txPr>
    <a:bodyPr/>
    <a:lstStyle/>
    <a:p>
      <a:pPr>
        <a:defRPr/>
      </a:pPr>
      <a:endParaRPr lang="fi-FI"/>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i-FI"/>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800" b="1" i="0" u="none" strike="noStrike" kern="1200" baseline="0">
                <a:solidFill>
                  <a:schemeClr val="dk1">
                    <a:lumMod val="65000"/>
                    <a:lumOff val="35000"/>
                  </a:schemeClr>
                </a:solidFill>
                <a:latin typeface="+mn-lt"/>
                <a:ea typeface="+mn-ea"/>
                <a:cs typeface="+mn-cs"/>
              </a:defRPr>
            </a:pPr>
            <a:r>
              <a:rPr lang="fi-FI"/>
              <a:t>Häiriönsietokyvyn</a:t>
            </a:r>
            <a:r>
              <a:rPr lang="fi-FI" baseline="0"/>
              <a:t> yhteenveto</a:t>
            </a:r>
            <a:endParaRPr lang="fi-FI"/>
          </a:p>
        </c:rich>
      </c:tx>
      <c:overlay val="0"/>
      <c:spPr>
        <a:noFill/>
        <a:ln>
          <a:noFill/>
        </a:ln>
        <a:effectLst/>
      </c:spPr>
      <c:txPr>
        <a:bodyPr rot="0" spcFirstLastPara="1" vertOverflow="ellipsis" vert="horz" wrap="square" anchor="ctr" anchorCtr="1"/>
        <a:lstStyle/>
        <a:p>
          <a:pPr>
            <a:defRPr sz="1800" b="1" i="0" u="none" strike="noStrike" kern="1200" baseline="0">
              <a:solidFill>
                <a:schemeClr val="dk1">
                  <a:lumMod val="65000"/>
                  <a:lumOff val="35000"/>
                </a:schemeClr>
              </a:solidFill>
              <a:latin typeface="+mn-lt"/>
              <a:ea typeface="+mn-ea"/>
              <a:cs typeface="+mn-cs"/>
            </a:defRPr>
          </a:pPr>
          <a:endParaRPr lang="fi-FI"/>
        </a:p>
      </c:txPr>
    </c:title>
    <c:autoTitleDeleted val="0"/>
    <c:plotArea>
      <c:layout/>
      <c:pieChart>
        <c:varyColors val="1"/>
        <c:ser>
          <c:idx val="0"/>
          <c:order val="0"/>
          <c:dPt>
            <c:idx val="0"/>
            <c:bubble3D val="0"/>
            <c:spPr>
              <a:solidFill>
                <a:schemeClr val="accent1"/>
              </a:solidFill>
              <a:ln>
                <a:noFill/>
              </a:ln>
              <a:effectLst>
                <a:outerShdw blurRad="317500" algn="ctr" rotWithShape="0">
                  <a:prstClr val="black">
                    <a:alpha val="25000"/>
                  </a:prstClr>
                </a:outerShdw>
              </a:effectLst>
            </c:spPr>
            <c:extLst>
              <c:ext xmlns:c16="http://schemas.microsoft.com/office/drawing/2014/chart" uri="{C3380CC4-5D6E-409C-BE32-E72D297353CC}">
                <c16:uniqueId val="{00000001-8382-43D6-860A-883A0A1C287C}"/>
              </c:ext>
            </c:extLst>
          </c:dPt>
          <c:dPt>
            <c:idx val="1"/>
            <c:bubble3D val="0"/>
            <c:spPr>
              <a:solidFill>
                <a:schemeClr val="accent2"/>
              </a:solidFill>
              <a:ln>
                <a:noFill/>
              </a:ln>
              <a:effectLst>
                <a:outerShdw blurRad="317500" algn="ctr" rotWithShape="0">
                  <a:prstClr val="black">
                    <a:alpha val="25000"/>
                  </a:prstClr>
                </a:outerShdw>
              </a:effectLst>
            </c:spPr>
            <c:extLst>
              <c:ext xmlns:c16="http://schemas.microsoft.com/office/drawing/2014/chart" uri="{C3380CC4-5D6E-409C-BE32-E72D297353CC}">
                <c16:uniqueId val="{00000003-8382-43D6-860A-883A0A1C287C}"/>
              </c:ext>
            </c:extLst>
          </c:dPt>
          <c:dPt>
            <c:idx val="2"/>
            <c:bubble3D val="0"/>
            <c:spPr>
              <a:solidFill>
                <a:schemeClr val="accent3"/>
              </a:solidFill>
              <a:ln>
                <a:noFill/>
              </a:ln>
              <a:effectLst>
                <a:outerShdw blurRad="317500" algn="ctr" rotWithShape="0">
                  <a:prstClr val="black">
                    <a:alpha val="25000"/>
                  </a:prstClr>
                </a:outerShdw>
              </a:effectLst>
            </c:spPr>
            <c:extLst>
              <c:ext xmlns:c16="http://schemas.microsoft.com/office/drawing/2014/chart" uri="{C3380CC4-5D6E-409C-BE32-E72D297353CC}">
                <c16:uniqueId val="{00000005-8382-43D6-860A-883A0A1C287C}"/>
              </c:ext>
            </c:extLst>
          </c:dPt>
          <c:dPt>
            <c:idx val="3"/>
            <c:bubble3D val="0"/>
            <c:spPr>
              <a:solidFill>
                <a:schemeClr val="accent4"/>
              </a:solidFill>
              <a:ln>
                <a:noFill/>
              </a:ln>
              <a:effectLst>
                <a:outerShdw blurRad="317500" algn="ctr" rotWithShape="0">
                  <a:prstClr val="black">
                    <a:alpha val="25000"/>
                  </a:prstClr>
                </a:outerShdw>
              </a:effectLst>
            </c:spPr>
            <c:extLst>
              <c:ext xmlns:c16="http://schemas.microsoft.com/office/drawing/2014/chart" uri="{C3380CC4-5D6E-409C-BE32-E72D297353CC}">
                <c16:uniqueId val="{00000007-8382-43D6-860A-883A0A1C287C}"/>
              </c:ext>
            </c:extLst>
          </c:dPt>
          <c:dLbls>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lt1"/>
                    </a:solidFill>
                    <a:latin typeface="+mn-lt"/>
                    <a:ea typeface="+mn-ea"/>
                    <a:cs typeface="+mn-cs"/>
                  </a:defRPr>
                </a:pPr>
                <a:endParaRPr lang="fi-FI"/>
              </a:p>
            </c:txPr>
            <c:dLblPos val="inEnd"/>
            <c:showLegendKey val="0"/>
            <c:showVal val="0"/>
            <c:showCatName val="0"/>
            <c:showSerName val="0"/>
            <c:showPercent val="1"/>
            <c:showBubbleSize val="0"/>
            <c:showLeaderLines val="1"/>
            <c:leaderLines>
              <c:spPr>
                <a:ln w="9525" cap="flat" cmpd="sng" algn="ctr">
                  <a:solidFill>
                    <a:schemeClr val="dk1">
                      <a:lumMod val="35000"/>
                      <a:lumOff val="65000"/>
                    </a:schemeClr>
                  </a:solidFill>
                  <a:round/>
                </a:ln>
                <a:effectLst/>
              </c:spPr>
            </c:leaderLines>
            <c:extLst>
              <c:ext xmlns:c15="http://schemas.microsoft.com/office/drawing/2012/chart" uri="{CE6537A1-D6FC-4f65-9D91-7224C49458BB}"/>
            </c:extLst>
          </c:dLbls>
          <c:cat>
            <c:strRef>
              <c:f>'3 - Yhteenveto'!$B$25:$B$28</c:f>
              <c:strCache>
                <c:ptCount val="4"/>
                <c:pt idx="0">
                  <c:v>Kyllä / Huomioitu</c:v>
                </c:pt>
                <c:pt idx="1">
                  <c:v>Osittain / Huomioitu osittain</c:v>
                </c:pt>
                <c:pt idx="2">
                  <c:v>Ei / Ei huomioitu</c:v>
                </c:pt>
                <c:pt idx="3">
                  <c:v>Ei sovellu / Ei toteuttavissa</c:v>
                </c:pt>
              </c:strCache>
            </c:strRef>
          </c:cat>
          <c:val>
            <c:numRef>
              <c:f>'3 - Yhteenveto'!$C$25:$C$28</c:f>
              <c:numCache>
                <c:formatCode>General</c:formatCode>
                <c:ptCount val="4"/>
                <c:pt idx="0">
                  <c:v>0</c:v>
                </c:pt>
                <c:pt idx="1">
                  <c:v>0</c:v>
                </c:pt>
                <c:pt idx="2">
                  <c:v>0</c:v>
                </c:pt>
                <c:pt idx="3">
                  <c:v>0</c:v>
                </c:pt>
              </c:numCache>
            </c:numRef>
          </c:val>
          <c:extLst>
            <c:ext xmlns:c16="http://schemas.microsoft.com/office/drawing/2014/chart" uri="{C3380CC4-5D6E-409C-BE32-E72D297353CC}">
              <c16:uniqueId val="{00000008-8382-43D6-860A-883A0A1C287C}"/>
            </c:ext>
          </c:extLst>
        </c:ser>
        <c:dLbls>
          <c:dLblPos val="inEnd"/>
          <c:showLegendKey val="0"/>
          <c:showVal val="0"/>
          <c:showCatName val="0"/>
          <c:showSerName val="0"/>
          <c:showPercent val="1"/>
          <c:showBubbleSize val="0"/>
          <c:showLeaderLines val="1"/>
        </c:dLbls>
        <c:firstSliceAng val="0"/>
      </c:pieChart>
      <c:spPr>
        <a:noFill/>
        <a:ln>
          <a:noFill/>
        </a:ln>
        <a:effectLst/>
      </c:spPr>
    </c:plotArea>
    <c:legend>
      <c:legendPos val="b"/>
      <c:overlay val="0"/>
      <c:spPr>
        <a:solidFill>
          <a:schemeClr val="lt1">
            <a:alpha val="78000"/>
          </a:schemeClr>
        </a:solidFill>
        <a:ln>
          <a:noFill/>
        </a:ln>
        <a:effectLst/>
      </c:spPr>
      <c:txPr>
        <a:bodyPr rot="0" spcFirstLastPara="1" vertOverflow="ellipsis" vert="horz" wrap="square" anchor="ctr" anchorCtr="1"/>
        <a:lstStyle/>
        <a:p>
          <a:pPr>
            <a:defRPr sz="900" b="0" i="0" u="none" strike="noStrike" kern="1200" baseline="0">
              <a:solidFill>
                <a:schemeClr val="dk1">
                  <a:lumMod val="65000"/>
                  <a:lumOff val="35000"/>
                </a:schemeClr>
              </a:solidFill>
              <a:latin typeface="+mn-lt"/>
              <a:ea typeface="+mn-ea"/>
              <a:cs typeface="+mn-cs"/>
            </a:defRPr>
          </a:pPr>
          <a:endParaRPr lang="fi-FI"/>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pattFill prst="dkDnDiag">
      <a:fgClr>
        <a:schemeClr val="lt1">
          <a:lumMod val="95000"/>
        </a:schemeClr>
      </a:fgClr>
      <a:bgClr>
        <a:schemeClr val="lt1"/>
      </a:bgClr>
    </a:pattFill>
    <a:ln w="9525" cap="flat" cmpd="sng" algn="ctr">
      <a:solidFill>
        <a:schemeClr val="dk1">
          <a:lumMod val="15000"/>
          <a:lumOff val="85000"/>
        </a:schemeClr>
      </a:solidFill>
      <a:round/>
    </a:ln>
    <a:effectLst/>
  </c:spPr>
  <c:txPr>
    <a:bodyPr/>
    <a:lstStyle/>
    <a:p>
      <a:pPr>
        <a:defRPr/>
      </a:pPr>
      <a:endParaRPr lang="fi-FI"/>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i-FI"/>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800" b="1" i="0" u="none" strike="noStrike" kern="1200" baseline="0">
                <a:solidFill>
                  <a:schemeClr val="dk1">
                    <a:lumMod val="65000"/>
                    <a:lumOff val="35000"/>
                  </a:schemeClr>
                </a:solidFill>
                <a:latin typeface="+mn-lt"/>
                <a:ea typeface="+mn-ea"/>
                <a:cs typeface="+mn-cs"/>
              </a:defRPr>
            </a:pPr>
            <a:r>
              <a:rPr lang="fi-FI"/>
              <a:t>Poikkeamailmoitukset </a:t>
            </a:r>
            <a:r>
              <a:rPr lang="fi-FI" baseline="0"/>
              <a:t>yhteenveto</a:t>
            </a:r>
            <a:endParaRPr lang="fi-FI"/>
          </a:p>
        </c:rich>
      </c:tx>
      <c:overlay val="0"/>
      <c:spPr>
        <a:noFill/>
        <a:ln>
          <a:noFill/>
        </a:ln>
        <a:effectLst/>
      </c:spPr>
      <c:txPr>
        <a:bodyPr rot="0" spcFirstLastPara="1" vertOverflow="ellipsis" vert="horz" wrap="square" anchor="ctr" anchorCtr="1"/>
        <a:lstStyle/>
        <a:p>
          <a:pPr>
            <a:defRPr sz="1800" b="1" i="0" u="none" strike="noStrike" kern="1200" baseline="0">
              <a:solidFill>
                <a:schemeClr val="dk1">
                  <a:lumMod val="65000"/>
                  <a:lumOff val="35000"/>
                </a:schemeClr>
              </a:solidFill>
              <a:latin typeface="+mn-lt"/>
              <a:ea typeface="+mn-ea"/>
              <a:cs typeface="+mn-cs"/>
            </a:defRPr>
          </a:pPr>
          <a:endParaRPr lang="fi-FI"/>
        </a:p>
      </c:txPr>
    </c:title>
    <c:autoTitleDeleted val="0"/>
    <c:plotArea>
      <c:layout/>
      <c:pieChart>
        <c:varyColors val="1"/>
        <c:ser>
          <c:idx val="0"/>
          <c:order val="0"/>
          <c:dPt>
            <c:idx val="0"/>
            <c:bubble3D val="0"/>
            <c:spPr>
              <a:solidFill>
                <a:schemeClr val="accent1"/>
              </a:solidFill>
              <a:ln>
                <a:noFill/>
              </a:ln>
              <a:effectLst>
                <a:outerShdw blurRad="317500" algn="ctr" rotWithShape="0">
                  <a:prstClr val="black">
                    <a:alpha val="25000"/>
                  </a:prstClr>
                </a:outerShdw>
              </a:effectLst>
            </c:spPr>
            <c:extLst>
              <c:ext xmlns:c16="http://schemas.microsoft.com/office/drawing/2014/chart" uri="{C3380CC4-5D6E-409C-BE32-E72D297353CC}">
                <c16:uniqueId val="{00000001-7A7A-4DE1-8B40-D1F2254327F2}"/>
              </c:ext>
            </c:extLst>
          </c:dPt>
          <c:dPt>
            <c:idx val="1"/>
            <c:bubble3D val="0"/>
            <c:spPr>
              <a:solidFill>
                <a:schemeClr val="accent2"/>
              </a:solidFill>
              <a:ln>
                <a:noFill/>
              </a:ln>
              <a:effectLst>
                <a:outerShdw blurRad="317500" algn="ctr" rotWithShape="0">
                  <a:prstClr val="black">
                    <a:alpha val="25000"/>
                  </a:prstClr>
                </a:outerShdw>
              </a:effectLst>
            </c:spPr>
            <c:extLst>
              <c:ext xmlns:c16="http://schemas.microsoft.com/office/drawing/2014/chart" uri="{C3380CC4-5D6E-409C-BE32-E72D297353CC}">
                <c16:uniqueId val="{00000003-7A7A-4DE1-8B40-D1F2254327F2}"/>
              </c:ext>
            </c:extLst>
          </c:dPt>
          <c:dPt>
            <c:idx val="2"/>
            <c:bubble3D val="0"/>
            <c:spPr>
              <a:solidFill>
                <a:schemeClr val="accent3"/>
              </a:solidFill>
              <a:ln>
                <a:noFill/>
              </a:ln>
              <a:effectLst>
                <a:outerShdw blurRad="317500" algn="ctr" rotWithShape="0">
                  <a:prstClr val="black">
                    <a:alpha val="25000"/>
                  </a:prstClr>
                </a:outerShdw>
              </a:effectLst>
            </c:spPr>
            <c:extLst>
              <c:ext xmlns:c16="http://schemas.microsoft.com/office/drawing/2014/chart" uri="{C3380CC4-5D6E-409C-BE32-E72D297353CC}">
                <c16:uniqueId val="{00000005-7A7A-4DE1-8B40-D1F2254327F2}"/>
              </c:ext>
            </c:extLst>
          </c:dPt>
          <c:dPt>
            <c:idx val="3"/>
            <c:bubble3D val="0"/>
            <c:spPr>
              <a:solidFill>
                <a:schemeClr val="accent4"/>
              </a:solidFill>
              <a:ln>
                <a:noFill/>
              </a:ln>
              <a:effectLst>
                <a:outerShdw blurRad="317500" algn="ctr" rotWithShape="0">
                  <a:prstClr val="black">
                    <a:alpha val="25000"/>
                  </a:prstClr>
                </a:outerShdw>
              </a:effectLst>
            </c:spPr>
            <c:extLst>
              <c:ext xmlns:c16="http://schemas.microsoft.com/office/drawing/2014/chart" uri="{C3380CC4-5D6E-409C-BE32-E72D297353CC}">
                <c16:uniqueId val="{00000007-7A7A-4DE1-8B40-D1F2254327F2}"/>
              </c:ext>
            </c:extLst>
          </c:dPt>
          <c:dLbls>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lt1"/>
                    </a:solidFill>
                    <a:latin typeface="+mn-lt"/>
                    <a:ea typeface="+mn-ea"/>
                    <a:cs typeface="+mn-cs"/>
                  </a:defRPr>
                </a:pPr>
                <a:endParaRPr lang="fi-FI"/>
              </a:p>
            </c:txPr>
            <c:dLblPos val="inEnd"/>
            <c:showLegendKey val="0"/>
            <c:showVal val="0"/>
            <c:showCatName val="0"/>
            <c:showSerName val="0"/>
            <c:showPercent val="1"/>
            <c:showBubbleSize val="0"/>
            <c:showLeaderLines val="1"/>
            <c:leaderLines>
              <c:spPr>
                <a:ln w="9525" cap="flat" cmpd="sng" algn="ctr">
                  <a:solidFill>
                    <a:schemeClr val="dk1">
                      <a:lumMod val="35000"/>
                      <a:lumOff val="65000"/>
                    </a:schemeClr>
                  </a:solidFill>
                  <a:round/>
                </a:ln>
                <a:effectLst/>
              </c:spPr>
            </c:leaderLines>
            <c:extLst>
              <c:ext xmlns:c15="http://schemas.microsoft.com/office/drawing/2012/chart" uri="{CE6537A1-D6FC-4f65-9D91-7224C49458BB}"/>
            </c:extLst>
          </c:dLbls>
          <c:cat>
            <c:strRef>
              <c:f>'3 - Yhteenveto'!$B$85:$B$88</c:f>
              <c:strCache>
                <c:ptCount val="4"/>
                <c:pt idx="0">
                  <c:v>Kyllä / Huomioitu</c:v>
                </c:pt>
                <c:pt idx="1">
                  <c:v>Osittain / Huomioitu osittain</c:v>
                </c:pt>
                <c:pt idx="2">
                  <c:v>Ei / Ei huomioitu</c:v>
                </c:pt>
                <c:pt idx="3">
                  <c:v>Ei sovellu / Ei toteuttavissa</c:v>
                </c:pt>
              </c:strCache>
            </c:strRef>
          </c:cat>
          <c:val>
            <c:numRef>
              <c:f>'3 - Yhteenveto'!$C$85:$C$88</c:f>
              <c:numCache>
                <c:formatCode>General</c:formatCode>
                <c:ptCount val="4"/>
                <c:pt idx="0">
                  <c:v>0</c:v>
                </c:pt>
                <c:pt idx="1">
                  <c:v>0</c:v>
                </c:pt>
                <c:pt idx="2">
                  <c:v>0</c:v>
                </c:pt>
                <c:pt idx="3">
                  <c:v>0</c:v>
                </c:pt>
              </c:numCache>
            </c:numRef>
          </c:val>
          <c:extLst>
            <c:ext xmlns:c16="http://schemas.microsoft.com/office/drawing/2014/chart" uri="{C3380CC4-5D6E-409C-BE32-E72D297353CC}">
              <c16:uniqueId val="{00000008-7A7A-4DE1-8B40-D1F2254327F2}"/>
            </c:ext>
          </c:extLst>
        </c:ser>
        <c:dLbls>
          <c:dLblPos val="inEnd"/>
          <c:showLegendKey val="0"/>
          <c:showVal val="0"/>
          <c:showCatName val="0"/>
          <c:showSerName val="0"/>
          <c:showPercent val="1"/>
          <c:showBubbleSize val="0"/>
          <c:showLeaderLines val="1"/>
        </c:dLbls>
        <c:firstSliceAng val="0"/>
      </c:pieChart>
      <c:spPr>
        <a:noFill/>
        <a:ln w="25400">
          <a:noFill/>
        </a:ln>
        <a:effectLst/>
      </c:spPr>
    </c:plotArea>
    <c:legend>
      <c:legendPos val="b"/>
      <c:overlay val="0"/>
      <c:spPr>
        <a:solidFill>
          <a:schemeClr val="lt1">
            <a:alpha val="78000"/>
          </a:schemeClr>
        </a:solidFill>
        <a:ln>
          <a:noFill/>
        </a:ln>
        <a:effectLst/>
      </c:spPr>
      <c:txPr>
        <a:bodyPr rot="0" spcFirstLastPara="1" vertOverflow="ellipsis" vert="horz" wrap="square" anchor="ctr" anchorCtr="1"/>
        <a:lstStyle/>
        <a:p>
          <a:pPr>
            <a:defRPr sz="900" b="0" i="0" u="none" strike="noStrike" kern="1200" baseline="0">
              <a:solidFill>
                <a:schemeClr val="dk1">
                  <a:lumMod val="65000"/>
                  <a:lumOff val="35000"/>
                </a:schemeClr>
              </a:solidFill>
              <a:latin typeface="+mn-lt"/>
              <a:ea typeface="+mn-ea"/>
              <a:cs typeface="+mn-cs"/>
            </a:defRPr>
          </a:pPr>
          <a:endParaRPr lang="fi-FI"/>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pattFill prst="dkDnDiag">
      <a:fgClr>
        <a:schemeClr val="lt1">
          <a:lumMod val="95000"/>
        </a:schemeClr>
      </a:fgClr>
      <a:bgClr>
        <a:schemeClr val="lt1"/>
      </a:bgClr>
    </a:pattFill>
    <a:ln w="9525" cap="flat" cmpd="sng" algn="ctr">
      <a:solidFill>
        <a:schemeClr val="dk1">
          <a:lumMod val="15000"/>
          <a:lumOff val="85000"/>
        </a:schemeClr>
      </a:solidFill>
      <a:round/>
    </a:ln>
    <a:effectLst/>
  </c:spPr>
  <c:txPr>
    <a:bodyPr/>
    <a:lstStyle/>
    <a:p>
      <a:pPr>
        <a:defRPr/>
      </a:pPr>
      <a:endParaRPr lang="fi-FI"/>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61">
  <cs:axisTitle>
    <cs:lnRef idx="0"/>
    <cs:fillRef idx="0"/>
    <cs:effectRef idx="0"/>
    <cs:fontRef idx="minor">
      <a:schemeClr val="dk1">
        <a:lumMod val="65000"/>
        <a:lumOff val="35000"/>
      </a:schemeClr>
    </cs:fontRef>
    <cs:defRPr sz="900" kern="1200"/>
  </cs:axisTitle>
  <cs:categoryAxis>
    <cs:lnRef idx="0"/>
    <cs:fillRef idx="0"/>
    <cs:effectRef idx="0"/>
    <cs:fontRef idx="minor">
      <a:schemeClr val="dk1">
        <a:lumMod val="65000"/>
        <a:lumOff val="35000"/>
      </a:schemeClr>
    </cs:fontRef>
    <cs:defRPr sz="900" kern="1200"/>
  </cs:categoryAxis>
  <cs:chartArea>
    <cs:lnRef idx="0"/>
    <cs:fillRef idx="0"/>
    <cs:effectRef idx="0"/>
    <cs:fontRef idx="minor">
      <a:schemeClr val="dk1"/>
    </cs:fontRef>
    <cs:spPr>
      <a:pattFill prst="dkDnDiag">
        <a:fgClr>
          <a:schemeClr val="lt1">
            <a:lumMod val="95000"/>
          </a:schemeClr>
        </a:fgClr>
        <a:bgClr>
          <a:schemeClr val="lt1"/>
        </a:bgClr>
      </a:pattFill>
      <a:ln w="9525" cap="flat" cmpd="sng" algn="ctr">
        <a:solidFill>
          <a:schemeClr val="dk1">
            <a:lumMod val="15000"/>
            <a:lumOff val="85000"/>
          </a:schemeClr>
        </a:solidFill>
        <a:round/>
      </a:ln>
    </cs:spPr>
    <cs:defRPr sz="900" kern="1200"/>
  </cs:chartArea>
  <cs:dataLabel>
    <cs:lnRef idx="0"/>
    <cs:fillRef idx="0"/>
    <cs:effectRef idx="0"/>
    <cs:fontRef idx="minor">
      <a:schemeClr val="lt1"/>
    </cs:fontRef>
    <cs:defRPr sz="900" b="1" i="0" u="none" strike="noStrike" kern="1200" baseline="0"/>
  </cs:dataLabel>
  <cs:dataLabelCallout>
    <cs:lnRef idx="0"/>
    <cs:fillRef idx="0"/>
    <cs:effectRef idx="0"/>
    <cs:fontRef idx="minor">
      <a:schemeClr val="dk1">
        <a:lumMod val="65000"/>
        <a:lumOff val="35000"/>
      </a:schemeClr>
    </cs:fontRef>
    <cs:spPr>
      <a:solidFill>
        <a:schemeClr val="lt1">
          <a:alpha val="75000"/>
        </a:schemeClr>
      </a:solidFill>
      <a:ln w="9525">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solidFill>
      <a:effectLst>
        <a:outerShdw blurRad="317500" algn="ctr" rotWithShape="0">
          <a:prstClr val="black">
            <a:alpha val="25000"/>
          </a:prstClr>
        </a:outerShdw>
      </a:effectLst>
    </cs:spPr>
  </cs:dataPoint>
  <cs:dataPoint3D>
    <cs:lnRef idx="0"/>
    <cs:fillRef idx="0">
      <cs:styleClr val="auto"/>
    </cs:fillRef>
    <cs:effectRef idx="0"/>
    <cs:fontRef idx="minor">
      <a:schemeClr val="dk1"/>
    </cs:fontRef>
    <cs:spPr>
      <a:solidFill>
        <a:schemeClr val="phClr"/>
      </a:solidFill>
      <a:effectLst>
        <a:outerShdw blurRad="88900" sx="102000" sy="102000" algn="ctr" rotWithShape="0">
          <a:prstClr val="black">
            <a:alpha val="20000"/>
          </a:prstClr>
        </a:outerShdw>
      </a:effectLst>
      <a:scene3d>
        <a:camera prst="orthographicFront"/>
        <a:lightRig rig="threePt" dir="t"/>
      </a:scene3d>
      <a:sp3d prstMaterial="matte"/>
    </cs:spPr>
  </cs:dataPoint3D>
  <cs:dataPointLine>
    <cs:lnRef idx="0">
      <cs:styleClr val="auto"/>
    </cs:lnRef>
    <cs:fillRef idx="0"/>
    <cs:effectRef idx="0"/>
    <cs:fontRef idx="minor">
      <a:schemeClr val="dk1"/>
    </cs:fontRef>
    <cs:spPr>
      <a:ln w="28575" cap="rnd">
        <a:solidFill>
          <a:schemeClr val="phClr"/>
        </a:solidFill>
        <a:round/>
      </a:ln>
    </cs:spPr>
  </cs:dataPointLine>
  <cs:dataPointMarker>
    <cs:lnRef idx="0"/>
    <cs:fillRef idx="0">
      <cs:styleClr val="auto"/>
    </cs:fillRef>
    <cs:effectRef idx="0"/>
    <cs:fontRef idx="minor">
      <a:schemeClr val="dk1"/>
    </cs:fontRef>
    <cs:spPr>
      <a:solidFill>
        <a:schemeClr val="phClr"/>
      </a:solidFill>
      <a:ln w="9525">
        <a:solidFill>
          <a:schemeClr val="lt1"/>
        </a:solidFill>
      </a:ln>
    </cs:spPr>
  </cs:dataPointMarker>
  <cs:dataPointMarkerLayout symbol="circle" size="6"/>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dk1">
        <a:lumMod val="65000"/>
        <a:lumOff val="35000"/>
      </a:schemeClr>
    </cs:fontRef>
    <cs:spPr>
      <a:noFill/>
      <a:ln w="9525" cap="flat" cmpd="sng" algn="ctr">
        <a:solidFill>
          <a:schemeClr val="dk1">
            <a:lumMod val="15000"/>
            <a:lumOff val="85000"/>
          </a:schemeClr>
        </a:solidFill>
        <a:round/>
      </a:ln>
    </cs:spPr>
    <cs:defRPr sz="900" kern="1200"/>
  </cs:dataTable>
  <cs:downBar>
    <cs:lnRef idx="0"/>
    <cs:fillRef idx="0"/>
    <cs:effectRef idx="0"/>
    <cs:fontRef idx="minor">
      <a:schemeClr val="dk1"/>
    </cs:fontRef>
    <cs:spPr>
      <a:solidFill>
        <a:schemeClr val="dk1">
          <a:lumMod val="75000"/>
          <a:lumOff val="25000"/>
        </a:schemeClr>
      </a:solidFill>
      <a:ln w="9525" cap="flat" cmpd="sng" algn="ctr">
        <a:solidFill>
          <a:schemeClr val="dk1">
            <a:lumMod val="65000"/>
            <a:lumOff val="35000"/>
          </a:schemeClr>
        </a:solidFill>
        <a:round/>
      </a:ln>
    </cs:spPr>
  </cs:downBar>
  <cs:dropLine>
    <cs:lnRef idx="0"/>
    <cs:fillRef idx="0"/>
    <cs:effectRef idx="0"/>
    <cs:fontRef idx="minor">
      <a:schemeClr val="dk1"/>
    </cs:fontRef>
    <cs:spPr>
      <a:ln w="9525" cap="flat" cmpd="sng" algn="ctr">
        <a:solidFill>
          <a:schemeClr val="dk1">
            <a:lumMod val="35000"/>
            <a:lumOff val="65000"/>
          </a:schemeClr>
        </a:solidFill>
        <a:round/>
      </a:ln>
    </cs:spPr>
  </cs:dropLine>
  <cs:errorBar>
    <cs:lnRef idx="0"/>
    <cs:fillRef idx="0"/>
    <cs:effectRef idx="0"/>
    <cs:fontRef idx="minor">
      <a:schemeClr val="dk1"/>
    </cs:fontRef>
    <cs:spPr>
      <a:ln w="9525" cap="flat" cmpd="sng" algn="ctr">
        <a:solidFill>
          <a:schemeClr val="dk1">
            <a:lumMod val="65000"/>
            <a:lumOff val="35000"/>
          </a:schemeClr>
        </a:solidFill>
        <a:round/>
      </a:ln>
    </cs:spPr>
  </cs:errorBar>
  <cs:floor>
    <cs:lnRef idx="0"/>
    <cs:fillRef idx="0"/>
    <cs:effectRef idx="0"/>
    <cs:fontRef idx="minor">
      <a:schemeClr val="dk1"/>
    </cs:fontRef>
    <cs:spPr>
      <a:noFill/>
      <a:ln>
        <a:noFill/>
      </a:ln>
    </cs:spPr>
  </cs:floor>
  <cs:gridlineMajor>
    <cs:lnRef idx="0"/>
    <cs:fillRef idx="0"/>
    <cs:effectRef idx="0"/>
    <cs:fontRef idx="minor">
      <a:schemeClr val="dk1"/>
    </cs:fontRef>
    <cs:spPr>
      <a:ln w="9525" cap="flat" cmpd="sng" algn="ctr">
        <a:solidFill>
          <a:schemeClr val="dk1">
            <a:lumMod val="15000"/>
            <a:lumOff val="85000"/>
          </a:schemeClr>
        </a:solidFill>
        <a:round/>
      </a:ln>
    </cs:spPr>
  </cs:gridlineMajor>
  <cs:gridlineMinor>
    <cs:lnRef idx="0"/>
    <cs:fillRef idx="0"/>
    <cs:effectRef idx="0"/>
    <cs:fontRef idx="minor">
      <a:schemeClr val="dk1"/>
    </cs:fontRef>
    <cs:spPr>
      <a:ln w="9525" cap="flat" cmpd="sng" algn="ctr">
        <a:solidFill>
          <a:schemeClr val="dk1">
            <a:lumMod val="5000"/>
            <a:lumOff val="95000"/>
          </a:schemeClr>
        </a:solidFill>
        <a:round/>
      </a:ln>
    </cs:spPr>
  </cs:gridlineMinor>
  <cs:hiLoLine>
    <cs:lnRef idx="0"/>
    <cs:fillRef idx="0"/>
    <cs:effectRef idx="0"/>
    <cs:fontRef idx="minor">
      <a:schemeClr val="dk1"/>
    </cs:fontRef>
    <cs:spPr>
      <a:ln w="9525" cap="flat" cmpd="sng" algn="ctr">
        <a:solidFill>
          <a:schemeClr val="dk1">
            <a:lumMod val="50000"/>
            <a:lumOff val="50000"/>
          </a:schemeClr>
        </a:solidFill>
        <a:round/>
      </a:ln>
    </cs:spPr>
  </cs:hiLoLine>
  <cs:leaderLine>
    <cs:lnRef idx="0"/>
    <cs:fillRef idx="0"/>
    <cs:effectRef idx="0"/>
    <cs:fontRef idx="minor">
      <a:schemeClr val="dk1"/>
    </cs:fontRef>
    <cs:spPr>
      <a:ln w="9525" cap="flat" cmpd="sng" algn="ctr">
        <a:solidFill>
          <a:schemeClr val="dk1">
            <a:lumMod val="35000"/>
            <a:lumOff val="65000"/>
          </a:schemeClr>
        </a:solidFill>
        <a:round/>
      </a:ln>
    </cs:spPr>
  </cs:leaderLine>
  <cs:legend>
    <cs:lnRef idx="0"/>
    <cs:fillRef idx="0"/>
    <cs:effectRef idx="0"/>
    <cs:fontRef idx="minor">
      <a:schemeClr val="dk1">
        <a:lumMod val="65000"/>
        <a:lumOff val="35000"/>
      </a:schemeClr>
    </cs:fontRef>
    <cs:spPr>
      <a:solidFill>
        <a:schemeClr val="lt1">
          <a:alpha val="78000"/>
        </a:schemeClr>
      </a:solidFill>
    </cs:spPr>
    <cs:defRPr sz="900" kern="1200"/>
  </cs:legend>
  <cs:plotArea mods="allowNoFillOverride allowNoLineOverride">
    <cs:lnRef idx="0"/>
    <cs:fillRef idx="0"/>
    <cs:effectRef idx="0"/>
    <cs:fontRef idx="minor">
      <a:schemeClr val="dk1"/>
    </cs:fontRef>
  </cs:plotArea>
  <cs:plotArea3D mods="allowNoFillOverride allowNoLineOverride">
    <cs:lnRef idx="0"/>
    <cs:fillRef idx="0"/>
    <cs:effectRef idx="0"/>
    <cs:fontRef idx="minor">
      <a:schemeClr val="dk1"/>
    </cs:fontRef>
  </cs:plotArea3D>
  <cs:seriesAxis>
    <cs:lnRef idx="0"/>
    <cs:fillRef idx="0"/>
    <cs:effectRef idx="0"/>
    <cs:fontRef idx="minor">
      <a:schemeClr val="dk1">
        <a:lumMod val="65000"/>
        <a:lumOff val="35000"/>
      </a:schemeClr>
    </cs:fontRef>
    <cs:defRPr sz="900" kern="1200"/>
  </cs:seriesAxis>
  <cs:seriesLine>
    <cs:lnRef idx="0"/>
    <cs:fillRef idx="0"/>
    <cs:effectRef idx="0"/>
    <cs:fontRef idx="minor">
      <a:schemeClr val="dk1"/>
    </cs:fontRef>
    <cs:spPr>
      <a:ln w="9525" cap="flat" cmpd="sng" algn="ctr">
        <a:solidFill>
          <a:schemeClr val="dk1">
            <a:lumMod val="35000"/>
            <a:lumOff val="65000"/>
          </a:schemeClr>
        </a:solidFill>
        <a:round/>
      </a:ln>
    </cs:spPr>
  </cs:seriesLine>
  <cs:title>
    <cs:lnRef idx="0"/>
    <cs:fillRef idx="0"/>
    <cs:effectRef idx="0"/>
    <cs:fontRef idx="minor">
      <a:schemeClr val="dk1">
        <a:lumMod val="65000"/>
        <a:lumOff val="35000"/>
      </a:schemeClr>
    </cs:fontRef>
    <cs:defRPr sz="1800" b="1" kern="1200" baseline="0"/>
  </cs:title>
  <cs:trendline>
    <cs:lnRef idx="0">
      <cs:styleClr val="auto"/>
    </cs:lnRef>
    <cs:fillRef idx="0"/>
    <cs:effectRef idx="0"/>
    <cs:fontRef idx="minor">
      <a:schemeClr val="dk1"/>
    </cs:fontRef>
    <cs:spPr>
      <a:ln w="19050" cap="rnd">
        <a:solidFill>
          <a:schemeClr val="phClr"/>
        </a:solidFill>
        <a:prstDash val="sysDash"/>
      </a:ln>
    </cs:spPr>
  </cs:trendline>
  <cs:trendlineLabel>
    <cs:lnRef idx="0"/>
    <cs:fillRef idx="0"/>
    <cs:effectRef idx="0"/>
    <cs:fontRef idx="minor">
      <a:schemeClr val="dk1">
        <a:lumMod val="65000"/>
        <a:lumOff val="35000"/>
      </a:schemeClr>
    </cs:fontRef>
    <cs:defRPr sz="900" kern="1200"/>
  </cs:trendlineLabel>
  <cs:upBar>
    <cs:lnRef idx="0"/>
    <cs:fillRef idx="0"/>
    <cs:effectRef idx="0"/>
    <cs:fontRef idx="minor">
      <a:schemeClr val="dk1"/>
    </cs:fontRef>
    <cs:spPr>
      <a:solidFill>
        <a:schemeClr val="lt1"/>
      </a:solidFill>
      <a:ln w="9525" cap="flat" cmpd="sng" algn="ctr">
        <a:solidFill>
          <a:schemeClr val="dk1">
            <a:lumMod val="65000"/>
            <a:lumOff val="35000"/>
          </a:schemeClr>
        </a:solidFill>
        <a:round/>
      </a:ln>
    </cs:spPr>
  </cs:upBar>
  <cs:valueAxis>
    <cs:lnRef idx="0"/>
    <cs:fillRef idx="0"/>
    <cs:effectRef idx="0"/>
    <cs:fontRef idx="minor">
      <a:schemeClr val="dk1">
        <a:lumMod val="65000"/>
        <a:lumOff val="35000"/>
      </a:schemeClr>
    </cs:fontRef>
    <cs:defRPr sz="900" kern="1200"/>
  </cs:valueAxis>
  <cs:wall>
    <cs:lnRef idx="0"/>
    <cs:fillRef idx="0"/>
    <cs:effectRef idx="0"/>
    <cs:fontRef idx="minor">
      <a:schemeClr val="dk1"/>
    </cs:fontRef>
  </cs:wall>
</cs:chartStyle>
</file>

<file path=xl/charts/style2.xml><?xml version="1.0" encoding="utf-8"?>
<cs:chartStyle xmlns:cs="http://schemas.microsoft.com/office/drawing/2012/chartStyle" xmlns:a="http://schemas.openxmlformats.org/drawingml/2006/main" id="261">
  <cs:axisTitle>
    <cs:lnRef idx="0"/>
    <cs:fillRef idx="0"/>
    <cs:effectRef idx="0"/>
    <cs:fontRef idx="minor">
      <a:schemeClr val="dk1">
        <a:lumMod val="65000"/>
        <a:lumOff val="35000"/>
      </a:schemeClr>
    </cs:fontRef>
    <cs:defRPr sz="900" kern="1200"/>
  </cs:axisTitle>
  <cs:categoryAxis>
    <cs:lnRef idx="0"/>
    <cs:fillRef idx="0"/>
    <cs:effectRef idx="0"/>
    <cs:fontRef idx="minor">
      <a:schemeClr val="dk1">
        <a:lumMod val="65000"/>
        <a:lumOff val="35000"/>
      </a:schemeClr>
    </cs:fontRef>
    <cs:defRPr sz="900" kern="1200"/>
  </cs:categoryAxis>
  <cs:chartArea>
    <cs:lnRef idx="0"/>
    <cs:fillRef idx="0"/>
    <cs:effectRef idx="0"/>
    <cs:fontRef idx="minor">
      <a:schemeClr val="dk1"/>
    </cs:fontRef>
    <cs:spPr>
      <a:pattFill prst="dkDnDiag">
        <a:fgClr>
          <a:schemeClr val="lt1">
            <a:lumMod val="95000"/>
          </a:schemeClr>
        </a:fgClr>
        <a:bgClr>
          <a:schemeClr val="lt1"/>
        </a:bgClr>
      </a:pattFill>
      <a:ln w="9525" cap="flat" cmpd="sng" algn="ctr">
        <a:solidFill>
          <a:schemeClr val="dk1">
            <a:lumMod val="15000"/>
            <a:lumOff val="85000"/>
          </a:schemeClr>
        </a:solidFill>
        <a:round/>
      </a:ln>
    </cs:spPr>
    <cs:defRPr sz="900" kern="1200"/>
  </cs:chartArea>
  <cs:dataLabel>
    <cs:lnRef idx="0"/>
    <cs:fillRef idx="0"/>
    <cs:effectRef idx="0"/>
    <cs:fontRef idx="minor">
      <a:schemeClr val="lt1"/>
    </cs:fontRef>
    <cs:defRPr sz="900" b="1" i="0" u="none" strike="noStrike" kern="1200" baseline="0"/>
  </cs:dataLabel>
  <cs:dataLabelCallout>
    <cs:lnRef idx="0"/>
    <cs:fillRef idx="0"/>
    <cs:effectRef idx="0"/>
    <cs:fontRef idx="minor">
      <a:schemeClr val="dk1">
        <a:lumMod val="65000"/>
        <a:lumOff val="35000"/>
      </a:schemeClr>
    </cs:fontRef>
    <cs:spPr>
      <a:solidFill>
        <a:schemeClr val="lt1">
          <a:alpha val="75000"/>
        </a:schemeClr>
      </a:solidFill>
      <a:ln w="9525">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solidFill>
      <a:effectLst>
        <a:outerShdw blurRad="317500" algn="ctr" rotWithShape="0">
          <a:prstClr val="black">
            <a:alpha val="25000"/>
          </a:prstClr>
        </a:outerShdw>
      </a:effectLst>
    </cs:spPr>
  </cs:dataPoint>
  <cs:dataPoint3D>
    <cs:lnRef idx="0"/>
    <cs:fillRef idx="0">
      <cs:styleClr val="auto"/>
    </cs:fillRef>
    <cs:effectRef idx="0"/>
    <cs:fontRef idx="minor">
      <a:schemeClr val="dk1"/>
    </cs:fontRef>
    <cs:spPr>
      <a:solidFill>
        <a:schemeClr val="phClr"/>
      </a:solidFill>
      <a:effectLst>
        <a:outerShdw blurRad="88900" sx="102000" sy="102000" algn="ctr" rotWithShape="0">
          <a:prstClr val="black">
            <a:alpha val="20000"/>
          </a:prstClr>
        </a:outerShdw>
      </a:effectLst>
      <a:scene3d>
        <a:camera prst="orthographicFront"/>
        <a:lightRig rig="threePt" dir="t"/>
      </a:scene3d>
      <a:sp3d prstMaterial="matte"/>
    </cs:spPr>
  </cs:dataPoint3D>
  <cs:dataPointLine>
    <cs:lnRef idx="0">
      <cs:styleClr val="auto"/>
    </cs:lnRef>
    <cs:fillRef idx="0"/>
    <cs:effectRef idx="0"/>
    <cs:fontRef idx="minor">
      <a:schemeClr val="dk1"/>
    </cs:fontRef>
    <cs:spPr>
      <a:ln w="28575" cap="rnd">
        <a:solidFill>
          <a:schemeClr val="phClr"/>
        </a:solidFill>
        <a:round/>
      </a:ln>
    </cs:spPr>
  </cs:dataPointLine>
  <cs:dataPointMarker>
    <cs:lnRef idx="0"/>
    <cs:fillRef idx="0">
      <cs:styleClr val="auto"/>
    </cs:fillRef>
    <cs:effectRef idx="0"/>
    <cs:fontRef idx="minor">
      <a:schemeClr val="dk1"/>
    </cs:fontRef>
    <cs:spPr>
      <a:solidFill>
        <a:schemeClr val="phClr"/>
      </a:solidFill>
      <a:ln w="9525">
        <a:solidFill>
          <a:schemeClr val="lt1"/>
        </a:solidFill>
      </a:ln>
    </cs:spPr>
  </cs:dataPointMarker>
  <cs:dataPointMarkerLayout symbol="circle" size="6"/>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dk1">
        <a:lumMod val="65000"/>
        <a:lumOff val="35000"/>
      </a:schemeClr>
    </cs:fontRef>
    <cs:spPr>
      <a:noFill/>
      <a:ln w="9525" cap="flat" cmpd="sng" algn="ctr">
        <a:solidFill>
          <a:schemeClr val="dk1">
            <a:lumMod val="15000"/>
            <a:lumOff val="85000"/>
          </a:schemeClr>
        </a:solidFill>
        <a:round/>
      </a:ln>
    </cs:spPr>
    <cs:defRPr sz="900" kern="1200"/>
  </cs:dataTable>
  <cs:downBar>
    <cs:lnRef idx="0"/>
    <cs:fillRef idx="0"/>
    <cs:effectRef idx="0"/>
    <cs:fontRef idx="minor">
      <a:schemeClr val="dk1"/>
    </cs:fontRef>
    <cs:spPr>
      <a:solidFill>
        <a:schemeClr val="dk1">
          <a:lumMod val="75000"/>
          <a:lumOff val="25000"/>
        </a:schemeClr>
      </a:solidFill>
      <a:ln w="9525" cap="flat" cmpd="sng" algn="ctr">
        <a:solidFill>
          <a:schemeClr val="dk1">
            <a:lumMod val="65000"/>
            <a:lumOff val="35000"/>
          </a:schemeClr>
        </a:solidFill>
        <a:round/>
      </a:ln>
    </cs:spPr>
  </cs:downBar>
  <cs:dropLine>
    <cs:lnRef idx="0"/>
    <cs:fillRef idx="0"/>
    <cs:effectRef idx="0"/>
    <cs:fontRef idx="minor">
      <a:schemeClr val="dk1"/>
    </cs:fontRef>
    <cs:spPr>
      <a:ln w="9525" cap="flat" cmpd="sng" algn="ctr">
        <a:solidFill>
          <a:schemeClr val="dk1">
            <a:lumMod val="35000"/>
            <a:lumOff val="65000"/>
          </a:schemeClr>
        </a:solidFill>
        <a:round/>
      </a:ln>
    </cs:spPr>
  </cs:dropLine>
  <cs:errorBar>
    <cs:lnRef idx="0"/>
    <cs:fillRef idx="0"/>
    <cs:effectRef idx="0"/>
    <cs:fontRef idx="minor">
      <a:schemeClr val="dk1"/>
    </cs:fontRef>
    <cs:spPr>
      <a:ln w="9525" cap="flat" cmpd="sng" algn="ctr">
        <a:solidFill>
          <a:schemeClr val="dk1">
            <a:lumMod val="65000"/>
            <a:lumOff val="35000"/>
          </a:schemeClr>
        </a:solidFill>
        <a:round/>
      </a:ln>
    </cs:spPr>
  </cs:errorBar>
  <cs:floor>
    <cs:lnRef idx="0"/>
    <cs:fillRef idx="0"/>
    <cs:effectRef idx="0"/>
    <cs:fontRef idx="minor">
      <a:schemeClr val="dk1"/>
    </cs:fontRef>
    <cs:spPr>
      <a:noFill/>
      <a:ln>
        <a:noFill/>
      </a:ln>
    </cs:spPr>
  </cs:floor>
  <cs:gridlineMajor>
    <cs:lnRef idx="0"/>
    <cs:fillRef idx="0"/>
    <cs:effectRef idx="0"/>
    <cs:fontRef idx="minor">
      <a:schemeClr val="dk1"/>
    </cs:fontRef>
    <cs:spPr>
      <a:ln w="9525" cap="flat" cmpd="sng" algn="ctr">
        <a:solidFill>
          <a:schemeClr val="dk1">
            <a:lumMod val="15000"/>
            <a:lumOff val="85000"/>
          </a:schemeClr>
        </a:solidFill>
        <a:round/>
      </a:ln>
    </cs:spPr>
  </cs:gridlineMajor>
  <cs:gridlineMinor>
    <cs:lnRef idx="0"/>
    <cs:fillRef idx="0"/>
    <cs:effectRef idx="0"/>
    <cs:fontRef idx="minor">
      <a:schemeClr val="dk1"/>
    </cs:fontRef>
    <cs:spPr>
      <a:ln w="9525" cap="flat" cmpd="sng" algn="ctr">
        <a:solidFill>
          <a:schemeClr val="dk1">
            <a:lumMod val="5000"/>
            <a:lumOff val="95000"/>
          </a:schemeClr>
        </a:solidFill>
        <a:round/>
      </a:ln>
    </cs:spPr>
  </cs:gridlineMinor>
  <cs:hiLoLine>
    <cs:lnRef idx="0"/>
    <cs:fillRef idx="0"/>
    <cs:effectRef idx="0"/>
    <cs:fontRef idx="minor">
      <a:schemeClr val="dk1"/>
    </cs:fontRef>
    <cs:spPr>
      <a:ln w="9525" cap="flat" cmpd="sng" algn="ctr">
        <a:solidFill>
          <a:schemeClr val="dk1">
            <a:lumMod val="50000"/>
            <a:lumOff val="50000"/>
          </a:schemeClr>
        </a:solidFill>
        <a:round/>
      </a:ln>
    </cs:spPr>
  </cs:hiLoLine>
  <cs:leaderLine>
    <cs:lnRef idx="0"/>
    <cs:fillRef idx="0"/>
    <cs:effectRef idx="0"/>
    <cs:fontRef idx="minor">
      <a:schemeClr val="dk1"/>
    </cs:fontRef>
    <cs:spPr>
      <a:ln w="9525" cap="flat" cmpd="sng" algn="ctr">
        <a:solidFill>
          <a:schemeClr val="dk1">
            <a:lumMod val="35000"/>
            <a:lumOff val="65000"/>
          </a:schemeClr>
        </a:solidFill>
        <a:round/>
      </a:ln>
    </cs:spPr>
  </cs:leaderLine>
  <cs:legend>
    <cs:lnRef idx="0"/>
    <cs:fillRef idx="0"/>
    <cs:effectRef idx="0"/>
    <cs:fontRef idx="minor">
      <a:schemeClr val="dk1">
        <a:lumMod val="65000"/>
        <a:lumOff val="35000"/>
      </a:schemeClr>
    </cs:fontRef>
    <cs:spPr>
      <a:solidFill>
        <a:schemeClr val="lt1">
          <a:alpha val="78000"/>
        </a:schemeClr>
      </a:solidFill>
    </cs:spPr>
    <cs:defRPr sz="900" kern="1200"/>
  </cs:legend>
  <cs:plotArea mods="allowNoFillOverride allowNoLineOverride">
    <cs:lnRef idx="0"/>
    <cs:fillRef idx="0"/>
    <cs:effectRef idx="0"/>
    <cs:fontRef idx="minor">
      <a:schemeClr val="dk1"/>
    </cs:fontRef>
  </cs:plotArea>
  <cs:plotArea3D mods="allowNoFillOverride allowNoLineOverride">
    <cs:lnRef idx="0"/>
    <cs:fillRef idx="0"/>
    <cs:effectRef idx="0"/>
    <cs:fontRef idx="minor">
      <a:schemeClr val="dk1"/>
    </cs:fontRef>
  </cs:plotArea3D>
  <cs:seriesAxis>
    <cs:lnRef idx="0"/>
    <cs:fillRef idx="0"/>
    <cs:effectRef idx="0"/>
    <cs:fontRef idx="minor">
      <a:schemeClr val="dk1">
        <a:lumMod val="65000"/>
        <a:lumOff val="35000"/>
      </a:schemeClr>
    </cs:fontRef>
    <cs:defRPr sz="900" kern="1200"/>
  </cs:seriesAxis>
  <cs:seriesLine>
    <cs:lnRef idx="0"/>
    <cs:fillRef idx="0"/>
    <cs:effectRef idx="0"/>
    <cs:fontRef idx="minor">
      <a:schemeClr val="dk1"/>
    </cs:fontRef>
    <cs:spPr>
      <a:ln w="9525" cap="flat" cmpd="sng" algn="ctr">
        <a:solidFill>
          <a:schemeClr val="dk1">
            <a:lumMod val="35000"/>
            <a:lumOff val="65000"/>
          </a:schemeClr>
        </a:solidFill>
        <a:round/>
      </a:ln>
    </cs:spPr>
  </cs:seriesLine>
  <cs:title>
    <cs:lnRef idx="0"/>
    <cs:fillRef idx="0"/>
    <cs:effectRef idx="0"/>
    <cs:fontRef idx="minor">
      <a:schemeClr val="dk1">
        <a:lumMod val="65000"/>
        <a:lumOff val="35000"/>
      </a:schemeClr>
    </cs:fontRef>
    <cs:defRPr sz="1800" b="1" kern="1200" baseline="0"/>
  </cs:title>
  <cs:trendline>
    <cs:lnRef idx="0">
      <cs:styleClr val="auto"/>
    </cs:lnRef>
    <cs:fillRef idx="0"/>
    <cs:effectRef idx="0"/>
    <cs:fontRef idx="minor">
      <a:schemeClr val="dk1"/>
    </cs:fontRef>
    <cs:spPr>
      <a:ln w="19050" cap="rnd">
        <a:solidFill>
          <a:schemeClr val="phClr"/>
        </a:solidFill>
        <a:prstDash val="sysDash"/>
      </a:ln>
    </cs:spPr>
  </cs:trendline>
  <cs:trendlineLabel>
    <cs:lnRef idx="0"/>
    <cs:fillRef idx="0"/>
    <cs:effectRef idx="0"/>
    <cs:fontRef idx="minor">
      <a:schemeClr val="dk1">
        <a:lumMod val="65000"/>
        <a:lumOff val="35000"/>
      </a:schemeClr>
    </cs:fontRef>
    <cs:defRPr sz="900" kern="1200"/>
  </cs:trendlineLabel>
  <cs:upBar>
    <cs:lnRef idx="0"/>
    <cs:fillRef idx="0"/>
    <cs:effectRef idx="0"/>
    <cs:fontRef idx="minor">
      <a:schemeClr val="dk1"/>
    </cs:fontRef>
    <cs:spPr>
      <a:solidFill>
        <a:schemeClr val="lt1"/>
      </a:solidFill>
      <a:ln w="9525" cap="flat" cmpd="sng" algn="ctr">
        <a:solidFill>
          <a:schemeClr val="dk1">
            <a:lumMod val="65000"/>
            <a:lumOff val="35000"/>
          </a:schemeClr>
        </a:solidFill>
        <a:round/>
      </a:ln>
    </cs:spPr>
  </cs:upBar>
  <cs:valueAxis>
    <cs:lnRef idx="0"/>
    <cs:fillRef idx="0"/>
    <cs:effectRef idx="0"/>
    <cs:fontRef idx="minor">
      <a:schemeClr val="dk1">
        <a:lumMod val="65000"/>
        <a:lumOff val="35000"/>
      </a:schemeClr>
    </cs:fontRef>
    <cs:defRPr sz="900" kern="1200"/>
  </cs:valueAxis>
  <cs:wall>
    <cs:lnRef idx="0"/>
    <cs:fillRef idx="0"/>
    <cs:effectRef idx="0"/>
    <cs:fontRef idx="minor">
      <a:schemeClr val="dk1"/>
    </cs:fontRef>
  </cs:wall>
</cs:chartStyle>
</file>

<file path=xl/charts/style3.xml><?xml version="1.0" encoding="utf-8"?>
<cs:chartStyle xmlns:cs="http://schemas.microsoft.com/office/drawing/2012/chartStyle" xmlns:a="http://schemas.openxmlformats.org/drawingml/2006/main" id="261">
  <cs:axisTitle>
    <cs:lnRef idx="0"/>
    <cs:fillRef idx="0"/>
    <cs:effectRef idx="0"/>
    <cs:fontRef idx="minor">
      <a:schemeClr val="dk1">
        <a:lumMod val="65000"/>
        <a:lumOff val="35000"/>
      </a:schemeClr>
    </cs:fontRef>
    <cs:defRPr sz="900" kern="1200"/>
  </cs:axisTitle>
  <cs:categoryAxis>
    <cs:lnRef idx="0"/>
    <cs:fillRef idx="0"/>
    <cs:effectRef idx="0"/>
    <cs:fontRef idx="minor">
      <a:schemeClr val="dk1">
        <a:lumMod val="65000"/>
        <a:lumOff val="35000"/>
      </a:schemeClr>
    </cs:fontRef>
    <cs:defRPr sz="900" kern="1200"/>
  </cs:categoryAxis>
  <cs:chartArea>
    <cs:lnRef idx="0"/>
    <cs:fillRef idx="0"/>
    <cs:effectRef idx="0"/>
    <cs:fontRef idx="minor">
      <a:schemeClr val="dk1"/>
    </cs:fontRef>
    <cs:spPr>
      <a:pattFill prst="dkDnDiag">
        <a:fgClr>
          <a:schemeClr val="lt1">
            <a:lumMod val="95000"/>
          </a:schemeClr>
        </a:fgClr>
        <a:bgClr>
          <a:schemeClr val="lt1"/>
        </a:bgClr>
      </a:pattFill>
      <a:ln w="9525" cap="flat" cmpd="sng" algn="ctr">
        <a:solidFill>
          <a:schemeClr val="dk1">
            <a:lumMod val="15000"/>
            <a:lumOff val="85000"/>
          </a:schemeClr>
        </a:solidFill>
        <a:round/>
      </a:ln>
    </cs:spPr>
    <cs:defRPr sz="900" kern="1200"/>
  </cs:chartArea>
  <cs:dataLabel>
    <cs:lnRef idx="0"/>
    <cs:fillRef idx="0"/>
    <cs:effectRef idx="0"/>
    <cs:fontRef idx="minor">
      <a:schemeClr val="lt1"/>
    </cs:fontRef>
    <cs:defRPr sz="900" b="1" i="0" u="none" strike="noStrike" kern="1200" baseline="0"/>
  </cs:dataLabel>
  <cs:dataLabelCallout>
    <cs:lnRef idx="0"/>
    <cs:fillRef idx="0"/>
    <cs:effectRef idx="0"/>
    <cs:fontRef idx="minor">
      <a:schemeClr val="dk1">
        <a:lumMod val="65000"/>
        <a:lumOff val="35000"/>
      </a:schemeClr>
    </cs:fontRef>
    <cs:spPr>
      <a:solidFill>
        <a:schemeClr val="lt1">
          <a:alpha val="75000"/>
        </a:schemeClr>
      </a:solidFill>
      <a:ln w="9525">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solidFill>
      <a:effectLst>
        <a:outerShdw blurRad="317500" algn="ctr" rotWithShape="0">
          <a:prstClr val="black">
            <a:alpha val="25000"/>
          </a:prstClr>
        </a:outerShdw>
      </a:effectLst>
    </cs:spPr>
  </cs:dataPoint>
  <cs:dataPoint3D>
    <cs:lnRef idx="0"/>
    <cs:fillRef idx="0">
      <cs:styleClr val="auto"/>
    </cs:fillRef>
    <cs:effectRef idx="0"/>
    <cs:fontRef idx="minor">
      <a:schemeClr val="dk1"/>
    </cs:fontRef>
    <cs:spPr>
      <a:solidFill>
        <a:schemeClr val="phClr"/>
      </a:solidFill>
      <a:effectLst>
        <a:outerShdw blurRad="88900" sx="102000" sy="102000" algn="ctr" rotWithShape="0">
          <a:prstClr val="black">
            <a:alpha val="20000"/>
          </a:prstClr>
        </a:outerShdw>
      </a:effectLst>
      <a:scene3d>
        <a:camera prst="orthographicFront"/>
        <a:lightRig rig="threePt" dir="t"/>
      </a:scene3d>
      <a:sp3d prstMaterial="matte"/>
    </cs:spPr>
  </cs:dataPoint3D>
  <cs:dataPointLine>
    <cs:lnRef idx="0">
      <cs:styleClr val="auto"/>
    </cs:lnRef>
    <cs:fillRef idx="0"/>
    <cs:effectRef idx="0"/>
    <cs:fontRef idx="minor">
      <a:schemeClr val="dk1"/>
    </cs:fontRef>
    <cs:spPr>
      <a:ln w="28575" cap="rnd">
        <a:solidFill>
          <a:schemeClr val="phClr"/>
        </a:solidFill>
        <a:round/>
      </a:ln>
    </cs:spPr>
  </cs:dataPointLine>
  <cs:dataPointMarker>
    <cs:lnRef idx="0"/>
    <cs:fillRef idx="0">
      <cs:styleClr val="auto"/>
    </cs:fillRef>
    <cs:effectRef idx="0"/>
    <cs:fontRef idx="minor">
      <a:schemeClr val="dk1"/>
    </cs:fontRef>
    <cs:spPr>
      <a:solidFill>
        <a:schemeClr val="phClr"/>
      </a:solidFill>
      <a:ln w="9525">
        <a:solidFill>
          <a:schemeClr val="lt1"/>
        </a:solidFill>
      </a:ln>
    </cs:spPr>
  </cs:dataPointMarker>
  <cs:dataPointMarkerLayout symbol="circle" size="6"/>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dk1">
        <a:lumMod val="65000"/>
        <a:lumOff val="35000"/>
      </a:schemeClr>
    </cs:fontRef>
    <cs:spPr>
      <a:noFill/>
      <a:ln w="9525" cap="flat" cmpd="sng" algn="ctr">
        <a:solidFill>
          <a:schemeClr val="dk1">
            <a:lumMod val="15000"/>
            <a:lumOff val="85000"/>
          </a:schemeClr>
        </a:solidFill>
        <a:round/>
      </a:ln>
    </cs:spPr>
    <cs:defRPr sz="900" kern="1200"/>
  </cs:dataTable>
  <cs:downBar>
    <cs:lnRef idx="0"/>
    <cs:fillRef idx="0"/>
    <cs:effectRef idx="0"/>
    <cs:fontRef idx="minor">
      <a:schemeClr val="dk1"/>
    </cs:fontRef>
    <cs:spPr>
      <a:solidFill>
        <a:schemeClr val="dk1">
          <a:lumMod val="75000"/>
          <a:lumOff val="25000"/>
        </a:schemeClr>
      </a:solidFill>
      <a:ln w="9525" cap="flat" cmpd="sng" algn="ctr">
        <a:solidFill>
          <a:schemeClr val="dk1">
            <a:lumMod val="65000"/>
            <a:lumOff val="35000"/>
          </a:schemeClr>
        </a:solidFill>
        <a:round/>
      </a:ln>
    </cs:spPr>
  </cs:downBar>
  <cs:dropLine>
    <cs:lnRef idx="0"/>
    <cs:fillRef idx="0"/>
    <cs:effectRef idx="0"/>
    <cs:fontRef idx="minor">
      <a:schemeClr val="dk1"/>
    </cs:fontRef>
    <cs:spPr>
      <a:ln w="9525" cap="flat" cmpd="sng" algn="ctr">
        <a:solidFill>
          <a:schemeClr val="dk1">
            <a:lumMod val="35000"/>
            <a:lumOff val="65000"/>
          </a:schemeClr>
        </a:solidFill>
        <a:round/>
      </a:ln>
    </cs:spPr>
  </cs:dropLine>
  <cs:errorBar>
    <cs:lnRef idx="0"/>
    <cs:fillRef idx="0"/>
    <cs:effectRef idx="0"/>
    <cs:fontRef idx="minor">
      <a:schemeClr val="dk1"/>
    </cs:fontRef>
    <cs:spPr>
      <a:ln w="9525" cap="flat" cmpd="sng" algn="ctr">
        <a:solidFill>
          <a:schemeClr val="dk1">
            <a:lumMod val="65000"/>
            <a:lumOff val="35000"/>
          </a:schemeClr>
        </a:solidFill>
        <a:round/>
      </a:ln>
    </cs:spPr>
  </cs:errorBar>
  <cs:floor>
    <cs:lnRef idx="0"/>
    <cs:fillRef idx="0"/>
    <cs:effectRef idx="0"/>
    <cs:fontRef idx="minor">
      <a:schemeClr val="dk1"/>
    </cs:fontRef>
    <cs:spPr>
      <a:noFill/>
      <a:ln>
        <a:noFill/>
      </a:ln>
    </cs:spPr>
  </cs:floor>
  <cs:gridlineMajor>
    <cs:lnRef idx="0"/>
    <cs:fillRef idx="0"/>
    <cs:effectRef idx="0"/>
    <cs:fontRef idx="minor">
      <a:schemeClr val="dk1"/>
    </cs:fontRef>
    <cs:spPr>
      <a:ln w="9525" cap="flat" cmpd="sng" algn="ctr">
        <a:solidFill>
          <a:schemeClr val="dk1">
            <a:lumMod val="15000"/>
            <a:lumOff val="85000"/>
          </a:schemeClr>
        </a:solidFill>
        <a:round/>
      </a:ln>
    </cs:spPr>
  </cs:gridlineMajor>
  <cs:gridlineMinor>
    <cs:lnRef idx="0"/>
    <cs:fillRef idx="0"/>
    <cs:effectRef idx="0"/>
    <cs:fontRef idx="minor">
      <a:schemeClr val="dk1"/>
    </cs:fontRef>
    <cs:spPr>
      <a:ln w="9525" cap="flat" cmpd="sng" algn="ctr">
        <a:solidFill>
          <a:schemeClr val="dk1">
            <a:lumMod val="5000"/>
            <a:lumOff val="95000"/>
          </a:schemeClr>
        </a:solidFill>
        <a:round/>
      </a:ln>
    </cs:spPr>
  </cs:gridlineMinor>
  <cs:hiLoLine>
    <cs:lnRef idx="0"/>
    <cs:fillRef idx="0"/>
    <cs:effectRef idx="0"/>
    <cs:fontRef idx="minor">
      <a:schemeClr val="dk1"/>
    </cs:fontRef>
    <cs:spPr>
      <a:ln w="9525" cap="flat" cmpd="sng" algn="ctr">
        <a:solidFill>
          <a:schemeClr val="dk1">
            <a:lumMod val="50000"/>
            <a:lumOff val="50000"/>
          </a:schemeClr>
        </a:solidFill>
        <a:round/>
      </a:ln>
    </cs:spPr>
  </cs:hiLoLine>
  <cs:leaderLine>
    <cs:lnRef idx="0"/>
    <cs:fillRef idx="0"/>
    <cs:effectRef idx="0"/>
    <cs:fontRef idx="minor">
      <a:schemeClr val="dk1"/>
    </cs:fontRef>
    <cs:spPr>
      <a:ln w="9525" cap="flat" cmpd="sng" algn="ctr">
        <a:solidFill>
          <a:schemeClr val="dk1">
            <a:lumMod val="35000"/>
            <a:lumOff val="65000"/>
          </a:schemeClr>
        </a:solidFill>
        <a:round/>
      </a:ln>
    </cs:spPr>
  </cs:leaderLine>
  <cs:legend>
    <cs:lnRef idx="0"/>
    <cs:fillRef idx="0"/>
    <cs:effectRef idx="0"/>
    <cs:fontRef idx="minor">
      <a:schemeClr val="dk1">
        <a:lumMod val="65000"/>
        <a:lumOff val="35000"/>
      </a:schemeClr>
    </cs:fontRef>
    <cs:spPr>
      <a:solidFill>
        <a:schemeClr val="lt1">
          <a:alpha val="78000"/>
        </a:schemeClr>
      </a:solidFill>
    </cs:spPr>
    <cs:defRPr sz="900" kern="1200"/>
  </cs:legend>
  <cs:plotArea mods="allowNoFillOverride allowNoLineOverride">
    <cs:lnRef idx="0"/>
    <cs:fillRef idx="0"/>
    <cs:effectRef idx="0"/>
    <cs:fontRef idx="minor">
      <a:schemeClr val="dk1"/>
    </cs:fontRef>
  </cs:plotArea>
  <cs:plotArea3D mods="allowNoFillOverride allowNoLineOverride">
    <cs:lnRef idx="0"/>
    <cs:fillRef idx="0"/>
    <cs:effectRef idx="0"/>
    <cs:fontRef idx="minor">
      <a:schemeClr val="dk1"/>
    </cs:fontRef>
  </cs:plotArea3D>
  <cs:seriesAxis>
    <cs:lnRef idx="0"/>
    <cs:fillRef idx="0"/>
    <cs:effectRef idx="0"/>
    <cs:fontRef idx="minor">
      <a:schemeClr val="dk1">
        <a:lumMod val="65000"/>
        <a:lumOff val="35000"/>
      </a:schemeClr>
    </cs:fontRef>
    <cs:defRPr sz="900" kern="1200"/>
  </cs:seriesAxis>
  <cs:seriesLine>
    <cs:lnRef idx="0"/>
    <cs:fillRef idx="0"/>
    <cs:effectRef idx="0"/>
    <cs:fontRef idx="minor">
      <a:schemeClr val="dk1"/>
    </cs:fontRef>
    <cs:spPr>
      <a:ln w="9525" cap="flat" cmpd="sng" algn="ctr">
        <a:solidFill>
          <a:schemeClr val="dk1">
            <a:lumMod val="35000"/>
            <a:lumOff val="65000"/>
          </a:schemeClr>
        </a:solidFill>
        <a:round/>
      </a:ln>
    </cs:spPr>
  </cs:seriesLine>
  <cs:title>
    <cs:lnRef idx="0"/>
    <cs:fillRef idx="0"/>
    <cs:effectRef idx="0"/>
    <cs:fontRef idx="minor">
      <a:schemeClr val="dk1">
        <a:lumMod val="65000"/>
        <a:lumOff val="35000"/>
      </a:schemeClr>
    </cs:fontRef>
    <cs:defRPr sz="1800" b="1" kern="1200" baseline="0"/>
  </cs:title>
  <cs:trendline>
    <cs:lnRef idx="0">
      <cs:styleClr val="auto"/>
    </cs:lnRef>
    <cs:fillRef idx="0"/>
    <cs:effectRef idx="0"/>
    <cs:fontRef idx="minor">
      <a:schemeClr val="dk1"/>
    </cs:fontRef>
    <cs:spPr>
      <a:ln w="19050" cap="rnd">
        <a:solidFill>
          <a:schemeClr val="phClr"/>
        </a:solidFill>
        <a:prstDash val="sysDash"/>
      </a:ln>
    </cs:spPr>
  </cs:trendline>
  <cs:trendlineLabel>
    <cs:lnRef idx="0"/>
    <cs:fillRef idx="0"/>
    <cs:effectRef idx="0"/>
    <cs:fontRef idx="minor">
      <a:schemeClr val="dk1">
        <a:lumMod val="65000"/>
        <a:lumOff val="35000"/>
      </a:schemeClr>
    </cs:fontRef>
    <cs:defRPr sz="900" kern="1200"/>
  </cs:trendlineLabel>
  <cs:upBar>
    <cs:lnRef idx="0"/>
    <cs:fillRef idx="0"/>
    <cs:effectRef idx="0"/>
    <cs:fontRef idx="minor">
      <a:schemeClr val="dk1"/>
    </cs:fontRef>
    <cs:spPr>
      <a:solidFill>
        <a:schemeClr val="lt1"/>
      </a:solidFill>
      <a:ln w="9525" cap="flat" cmpd="sng" algn="ctr">
        <a:solidFill>
          <a:schemeClr val="dk1">
            <a:lumMod val="65000"/>
            <a:lumOff val="35000"/>
          </a:schemeClr>
        </a:solidFill>
        <a:round/>
      </a:ln>
    </cs:spPr>
  </cs:upBar>
  <cs:valueAxis>
    <cs:lnRef idx="0"/>
    <cs:fillRef idx="0"/>
    <cs:effectRef idx="0"/>
    <cs:fontRef idx="minor">
      <a:schemeClr val="dk1">
        <a:lumMod val="65000"/>
        <a:lumOff val="35000"/>
      </a:schemeClr>
    </cs:fontRef>
    <cs:defRPr sz="900" kern="1200"/>
  </cs:valueAxis>
  <cs:wall>
    <cs:lnRef idx="0"/>
    <cs:fillRef idx="0"/>
    <cs:effectRef idx="0"/>
    <cs:fontRef idx="minor">
      <a:schemeClr val="dk1"/>
    </cs:fontRef>
  </cs:wall>
</cs:chartStyle>
</file>

<file path=xl/charts/style4.xml><?xml version="1.0" encoding="utf-8"?>
<cs:chartStyle xmlns:cs="http://schemas.microsoft.com/office/drawing/2012/chartStyle" xmlns:a="http://schemas.openxmlformats.org/drawingml/2006/main" id="261">
  <cs:axisTitle>
    <cs:lnRef idx="0"/>
    <cs:fillRef idx="0"/>
    <cs:effectRef idx="0"/>
    <cs:fontRef idx="minor">
      <a:schemeClr val="dk1">
        <a:lumMod val="65000"/>
        <a:lumOff val="35000"/>
      </a:schemeClr>
    </cs:fontRef>
    <cs:defRPr sz="900" kern="1200"/>
  </cs:axisTitle>
  <cs:categoryAxis>
    <cs:lnRef idx="0"/>
    <cs:fillRef idx="0"/>
    <cs:effectRef idx="0"/>
    <cs:fontRef idx="minor">
      <a:schemeClr val="dk1">
        <a:lumMod val="65000"/>
        <a:lumOff val="35000"/>
      </a:schemeClr>
    </cs:fontRef>
    <cs:defRPr sz="900" kern="1200"/>
  </cs:categoryAxis>
  <cs:chartArea>
    <cs:lnRef idx="0"/>
    <cs:fillRef idx="0"/>
    <cs:effectRef idx="0"/>
    <cs:fontRef idx="minor">
      <a:schemeClr val="dk1"/>
    </cs:fontRef>
    <cs:spPr>
      <a:pattFill prst="dkDnDiag">
        <a:fgClr>
          <a:schemeClr val="lt1">
            <a:lumMod val="95000"/>
          </a:schemeClr>
        </a:fgClr>
        <a:bgClr>
          <a:schemeClr val="lt1"/>
        </a:bgClr>
      </a:pattFill>
      <a:ln w="9525" cap="flat" cmpd="sng" algn="ctr">
        <a:solidFill>
          <a:schemeClr val="dk1">
            <a:lumMod val="15000"/>
            <a:lumOff val="85000"/>
          </a:schemeClr>
        </a:solidFill>
        <a:round/>
      </a:ln>
    </cs:spPr>
    <cs:defRPr sz="900" kern="1200"/>
  </cs:chartArea>
  <cs:dataLabel>
    <cs:lnRef idx="0"/>
    <cs:fillRef idx="0"/>
    <cs:effectRef idx="0"/>
    <cs:fontRef idx="minor">
      <a:schemeClr val="lt1"/>
    </cs:fontRef>
    <cs:defRPr sz="900" b="1" i="0" u="none" strike="noStrike" kern="1200" baseline="0"/>
  </cs:dataLabel>
  <cs:dataLabelCallout>
    <cs:lnRef idx="0"/>
    <cs:fillRef idx="0"/>
    <cs:effectRef idx="0"/>
    <cs:fontRef idx="minor">
      <a:schemeClr val="dk1">
        <a:lumMod val="65000"/>
        <a:lumOff val="35000"/>
      </a:schemeClr>
    </cs:fontRef>
    <cs:spPr>
      <a:solidFill>
        <a:schemeClr val="lt1">
          <a:alpha val="75000"/>
        </a:schemeClr>
      </a:solidFill>
      <a:ln w="9525">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solidFill>
      <a:effectLst>
        <a:outerShdw blurRad="317500" algn="ctr" rotWithShape="0">
          <a:prstClr val="black">
            <a:alpha val="25000"/>
          </a:prstClr>
        </a:outerShdw>
      </a:effectLst>
    </cs:spPr>
  </cs:dataPoint>
  <cs:dataPoint3D>
    <cs:lnRef idx="0"/>
    <cs:fillRef idx="0">
      <cs:styleClr val="auto"/>
    </cs:fillRef>
    <cs:effectRef idx="0"/>
    <cs:fontRef idx="minor">
      <a:schemeClr val="dk1"/>
    </cs:fontRef>
    <cs:spPr>
      <a:solidFill>
        <a:schemeClr val="phClr"/>
      </a:solidFill>
      <a:effectLst>
        <a:outerShdw blurRad="88900" sx="102000" sy="102000" algn="ctr" rotWithShape="0">
          <a:prstClr val="black">
            <a:alpha val="20000"/>
          </a:prstClr>
        </a:outerShdw>
      </a:effectLst>
      <a:scene3d>
        <a:camera prst="orthographicFront"/>
        <a:lightRig rig="threePt" dir="t"/>
      </a:scene3d>
      <a:sp3d prstMaterial="matte"/>
    </cs:spPr>
  </cs:dataPoint3D>
  <cs:dataPointLine>
    <cs:lnRef idx="0">
      <cs:styleClr val="auto"/>
    </cs:lnRef>
    <cs:fillRef idx="0"/>
    <cs:effectRef idx="0"/>
    <cs:fontRef idx="minor">
      <a:schemeClr val="dk1"/>
    </cs:fontRef>
    <cs:spPr>
      <a:ln w="28575" cap="rnd">
        <a:solidFill>
          <a:schemeClr val="phClr"/>
        </a:solidFill>
        <a:round/>
      </a:ln>
    </cs:spPr>
  </cs:dataPointLine>
  <cs:dataPointMarker>
    <cs:lnRef idx="0"/>
    <cs:fillRef idx="0">
      <cs:styleClr val="auto"/>
    </cs:fillRef>
    <cs:effectRef idx="0"/>
    <cs:fontRef idx="minor">
      <a:schemeClr val="dk1"/>
    </cs:fontRef>
    <cs:spPr>
      <a:solidFill>
        <a:schemeClr val="phClr"/>
      </a:solidFill>
      <a:ln w="9525">
        <a:solidFill>
          <a:schemeClr val="lt1"/>
        </a:solidFill>
      </a:ln>
    </cs:spPr>
  </cs:dataPointMarker>
  <cs:dataPointMarkerLayout symbol="circle" size="6"/>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dk1">
        <a:lumMod val="65000"/>
        <a:lumOff val="35000"/>
      </a:schemeClr>
    </cs:fontRef>
    <cs:spPr>
      <a:noFill/>
      <a:ln w="9525" cap="flat" cmpd="sng" algn="ctr">
        <a:solidFill>
          <a:schemeClr val="dk1">
            <a:lumMod val="15000"/>
            <a:lumOff val="85000"/>
          </a:schemeClr>
        </a:solidFill>
        <a:round/>
      </a:ln>
    </cs:spPr>
    <cs:defRPr sz="900" kern="1200"/>
  </cs:dataTable>
  <cs:downBar>
    <cs:lnRef idx="0"/>
    <cs:fillRef idx="0"/>
    <cs:effectRef idx="0"/>
    <cs:fontRef idx="minor">
      <a:schemeClr val="dk1"/>
    </cs:fontRef>
    <cs:spPr>
      <a:solidFill>
        <a:schemeClr val="dk1">
          <a:lumMod val="75000"/>
          <a:lumOff val="25000"/>
        </a:schemeClr>
      </a:solidFill>
      <a:ln w="9525" cap="flat" cmpd="sng" algn="ctr">
        <a:solidFill>
          <a:schemeClr val="dk1">
            <a:lumMod val="65000"/>
            <a:lumOff val="35000"/>
          </a:schemeClr>
        </a:solidFill>
        <a:round/>
      </a:ln>
    </cs:spPr>
  </cs:downBar>
  <cs:dropLine>
    <cs:lnRef idx="0"/>
    <cs:fillRef idx="0"/>
    <cs:effectRef idx="0"/>
    <cs:fontRef idx="minor">
      <a:schemeClr val="dk1"/>
    </cs:fontRef>
    <cs:spPr>
      <a:ln w="9525" cap="flat" cmpd="sng" algn="ctr">
        <a:solidFill>
          <a:schemeClr val="dk1">
            <a:lumMod val="35000"/>
            <a:lumOff val="65000"/>
          </a:schemeClr>
        </a:solidFill>
        <a:round/>
      </a:ln>
    </cs:spPr>
  </cs:dropLine>
  <cs:errorBar>
    <cs:lnRef idx="0"/>
    <cs:fillRef idx="0"/>
    <cs:effectRef idx="0"/>
    <cs:fontRef idx="minor">
      <a:schemeClr val="dk1"/>
    </cs:fontRef>
    <cs:spPr>
      <a:ln w="9525" cap="flat" cmpd="sng" algn="ctr">
        <a:solidFill>
          <a:schemeClr val="dk1">
            <a:lumMod val="65000"/>
            <a:lumOff val="35000"/>
          </a:schemeClr>
        </a:solidFill>
        <a:round/>
      </a:ln>
    </cs:spPr>
  </cs:errorBar>
  <cs:floor>
    <cs:lnRef idx="0"/>
    <cs:fillRef idx="0"/>
    <cs:effectRef idx="0"/>
    <cs:fontRef idx="minor">
      <a:schemeClr val="dk1"/>
    </cs:fontRef>
    <cs:spPr>
      <a:noFill/>
      <a:ln>
        <a:noFill/>
      </a:ln>
    </cs:spPr>
  </cs:floor>
  <cs:gridlineMajor>
    <cs:lnRef idx="0"/>
    <cs:fillRef idx="0"/>
    <cs:effectRef idx="0"/>
    <cs:fontRef idx="minor">
      <a:schemeClr val="dk1"/>
    </cs:fontRef>
    <cs:spPr>
      <a:ln w="9525" cap="flat" cmpd="sng" algn="ctr">
        <a:solidFill>
          <a:schemeClr val="dk1">
            <a:lumMod val="15000"/>
            <a:lumOff val="85000"/>
          </a:schemeClr>
        </a:solidFill>
        <a:round/>
      </a:ln>
    </cs:spPr>
  </cs:gridlineMajor>
  <cs:gridlineMinor>
    <cs:lnRef idx="0"/>
    <cs:fillRef idx="0"/>
    <cs:effectRef idx="0"/>
    <cs:fontRef idx="minor">
      <a:schemeClr val="dk1"/>
    </cs:fontRef>
    <cs:spPr>
      <a:ln w="9525" cap="flat" cmpd="sng" algn="ctr">
        <a:solidFill>
          <a:schemeClr val="dk1">
            <a:lumMod val="5000"/>
            <a:lumOff val="95000"/>
          </a:schemeClr>
        </a:solidFill>
        <a:round/>
      </a:ln>
    </cs:spPr>
  </cs:gridlineMinor>
  <cs:hiLoLine>
    <cs:lnRef idx="0"/>
    <cs:fillRef idx="0"/>
    <cs:effectRef idx="0"/>
    <cs:fontRef idx="minor">
      <a:schemeClr val="dk1"/>
    </cs:fontRef>
    <cs:spPr>
      <a:ln w="9525" cap="flat" cmpd="sng" algn="ctr">
        <a:solidFill>
          <a:schemeClr val="dk1">
            <a:lumMod val="50000"/>
            <a:lumOff val="50000"/>
          </a:schemeClr>
        </a:solidFill>
        <a:round/>
      </a:ln>
    </cs:spPr>
  </cs:hiLoLine>
  <cs:leaderLine>
    <cs:lnRef idx="0"/>
    <cs:fillRef idx="0"/>
    <cs:effectRef idx="0"/>
    <cs:fontRef idx="minor">
      <a:schemeClr val="dk1"/>
    </cs:fontRef>
    <cs:spPr>
      <a:ln w="9525" cap="flat" cmpd="sng" algn="ctr">
        <a:solidFill>
          <a:schemeClr val="dk1">
            <a:lumMod val="35000"/>
            <a:lumOff val="65000"/>
          </a:schemeClr>
        </a:solidFill>
        <a:round/>
      </a:ln>
    </cs:spPr>
  </cs:leaderLine>
  <cs:legend>
    <cs:lnRef idx="0"/>
    <cs:fillRef idx="0"/>
    <cs:effectRef idx="0"/>
    <cs:fontRef idx="minor">
      <a:schemeClr val="dk1">
        <a:lumMod val="65000"/>
        <a:lumOff val="35000"/>
      </a:schemeClr>
    </cs:fontRef>
    <cs:spPr>
      <a:solidFill>
        <a:schemeClr val="lt1">
          <a:alpha val="78000"/>
        </a:schemeClr>
      </a:solidFill>
    </cs:spPr>
    <cs:defRPr sz="900" kern="1200"/>
  </cs:legend>
  <cs:plotArea mods="allowNoFillOverride allowNoLineOverride">
    <cs:lnRef idx="0"/>
    <cs:fillRef idx="0"/>
    <cs:effectRef idx="0"/>
    <cs:fontRef idx="minor">
      <a:schemeClr val="dk1"/>
    </cs:fontRef>
  </cs:plotArea>
  <cs:plotArea3D mods="allowNoFillOverride allowNoLineOverride">
    <cs:lnRef idx="0"/>
    <cs:fillRef idx="0"/>
    <cs:effectRef idx="0"/>
    <cs:fontRef idx="minor">
      <a:schemeClr val="dk1"/>
    </cs:fontRef>
  </cs:plotArea3D>
  <cs:seriesAxis>
    <cs:lnRef idx="0"/>
    <cs:fillRef idx="0"/>
    <cs:effectRef idx="0"/>
    <cs:fontRef idx="minor">
      <a:schemeClr val="dk1">
        <a:lumMod val="65000"/>
        <a:lumOff val="35000"/>
      </a:schemeClr>
    </cs:fontRef>
    <cs:defRPr sz="900" kern="1200"/>
  </cs:seriesAxis>
  <cs:seriesLine>
    <cs:lnRef idx="0"/>
    <cs:fillRef idx="0"/>
    <cs:effectRef idx="0"/>
    <cs:fontRef idx="minor">
      <a:schemeClr val="dk1"/>
    </cs:fontRef>
    <cs:spPr>
      <a:ln w="9525" cap="flat" cmpd="sng" algn="ctr">
        <a:solidFill>
          <a:schemeClr val="dk1">
            <a:lumMod val="35000"/>
            <a:lumOff val="65000"/>
          </a:schemeClr>
        </a:solidFill>
        <a:round/>
      </a:ln>
    </cs:spPr>
  </cs:seriesLine>
  <cs:title>
    <cs:lnRef idx="0"/>
    <cs:fillRef idx="0"/>
    <cs:effectRef idx="0"/>
    <cs:fontRef idx="minor">
      <a:schemeClr val="dk1">
        <a:lumMod val="65000"/>
        <a:lumOff val="35000"/>
      </a:schemeClr>
    </cs:fontRef>
    <cs:defRPr sz="1800" b="1" kern="1200" baseline="0"/>
  </cs:title>
  <cs:trendline>
    <cs:lnRef idx="0">
      <cs:styleClr val="auto"/>
    </cs:lnRef>
    <cs:fillRef idx="0"/>
    <cs:effectRef idx="0"/>
    <cs:fontRef idx="minor">
      <a:schemeClr val="dk1"/>
    </cs:fontRef>
    <cs:spPr>
      <a:ln w="19050" cap="rnd">
        <a:solidFill>
          <a:schemeClr val="phClr"/>
        </a:solidFill>
        <a:prstDash val="sysDash"/>
      </a:ln>
    </cs:spPr>
  </cs:trendline>
  <cs:trendlineLabel>
    <cs:lnRef idx="0"/>
    <cs:fillRef idx="0"/>
    <cs:effectRef idx="0"/>
    <cs:fontRef idx="minor">
      <a:schemeClr val="dk1">
        <a:lumMod val="65000"/>
        <a:lumOff val="35000"/>
      </a:schemeClr>
    </cs:fontRef>
    <cs:defRPr sz="900" kern="1200"/>
  </cs:trendlineLabel>
  <cs:upBar>
    <cs:lnRef idx="0"/>
    <cs:fillRef idx="0"/>
    <cs:effectRef idx="0"/>
    <cs:fontRef idx="minor">
      <a:schemeClr val="dk1"/>
    </cs:fontRef>
    <cs:spPr>
      <a:solidFill>
        <a:schemeClr val="lt1"/>
      </a:solidFill>
      <a:ln w="9525" cap="flat" cmpd="sng" algn="ctr">
        <a:solidFill>
          <a:schemeClr val="dk1">
            <a:lumMod val="65000"/>
            <a:lumOff val="35000"/>
          </a:schemeClr>
        </a:solidFill>
        <a:round/>
      </a:ln>
    </cs:spPr>
  </cs:upBar>
  <cs:valueAxis>
    <cs:lnRef idx="0"/>
    <cs:fillRef idx="0"/>
    <cs:effectRef idx="0"/>
    <cs:fontRef idx="minor">
      <a:schemeClr val="dk1">
        <a:lumMod val="65000"/>
        <a:lumOff val="35000"/>
      </a:schemeClr>
    </cs:fontRef>
    <cs:defRPr sz="900" kern="1200"/>
  </cs:valueAxis>
  <cs:wall>
    <cs:lnRef idx="0"/>
    <cs:fillRef idx="0"/>
    <cs:effectRef idx="0"/>
    <cs:fontRef idx="minor">
      <a:schemeClr val="dk1"/>
    </cs:fontRef>
  </cs:wall>
</cs:chartStyle>
</file>

<file path=xl/charts/style5.xml><?xml version="1.0" encoding="utf-8"?>
<cs:chartStyle xmlns:cs="http://schemas.microsoft.com/office/drawing/2012/chartStyle" xmlns:a="http://schemas.openxmlformats.org/drawingml/2006/main" id="261">
  <cs:axisTitle>
    <cs:lnRef idx="0"/>
    <cs:fillRef idx="0"/>
    <cs:effectRef idx="0"/>
    <cs:fontRef idx="minor">
      <a:schemeClr val="dk1">
        <a:lumMod val="65000"/>
        <a:lumOff val="35000"/>
      </a:schemeClr>
    </cs:fontRef>
    <cs:defRPr sz="900" kern="1200"/>
  </cs:axisTitle>
  <cs:categoryAxis>
    <cs:lnRef idx="0"/>
    <cs:fillRef idx="0"/>
    <cs:effectRef idx="0"/>
    <cs:fontRef idx="minor">
      <a:schemeClr val="dk1">
        <a:lumMod val="65000"/>
        <a:lumOff val="35000"/>
      </a:schemeClr>
    </cs:fontRef>
    <cs:defRPr sz="900" kern="1200"/>
  </cs:categoryAxis>
  <cs:chartArea>
    <cs:lnRef idx="0"/>
    <cs:fillRef idx="0"/>
    <cs:effectRef idx="0"/>
    <cs:fontRef idx="minor">
      <a:schemeClr val="dk1"/>
    </cs:fontRef>
    <cs:spPr>
      <a:pattFill prst="dkDnDiag">
        <a:fgClr>
          <a:schemeClr val="lt1">
            <a:lumMod val="95000"/>
          </a:schemeClr>
        </a:fgClr>
        <a:bgClr>
          <a:schemeClr val="lt1"/>
        </a:bgClr>
      </a:pattFill>
      <a:ln w="9525" cap="flat" cmpd="sng" algn="ctr">
        <a:solidFill>
          <a:schemeClr val="dk1">
            <a:lumMod val="15000"/>
            <a:lumOff val="85000"/>
          </a:schemeClr>
        </a:solidFill>
        <a:round/>
      </a:ln>
    </cs:spPr>
    <cs:defRPr sz="900" kern="1200"/>
  </cs:chartArea>
  <cs:dataLabel>
    <cs:lnRef idx="0"/>
    <cs:fillRef idx="0"/>
    <cs:effectRef idx="0"/>
    <cs:fontRef idx="minor">
      <a:schemeClr val="lt1"/>
    </cs:fontRef>
    <cs:defRPr sz="900" b="1" i="0" u="none" strike="noStrike" kern="1200" baseline="0"/>
  </cs:dataLabel>
  <cs:dataLabelCallout>
    <cs:lnRef idx="0"/>
    <cs:fillRef idx="0"/>
    <cs:effectRef idx="0"/>
    <cs:fontRef idx="minor">
      <a:schemeClr val="dk1">
        <a:lumMod val="65000"/>
        <a:lumOff val="35000"/>
      </a:schemeClr>
    </cs:fontRef>
    <cs:spPr>
      <a:solidFill>
        <a:schemeClr val="lt1">
          <a:alpha val="75000"/>
        </a:schemeClr>
      </a:solidFill>
      <a:ln w="9525">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solidFill>
      <a:effectLst>
        <a:outerShdw blurRad="317500" algn="ctr" rotWithShape="0">
          <a:prstClr val="black">
            <a:alpha val="25000"/>
          </a:prstClr>
        </a:outerShdw>
      </a:effectLst>
    </cs:spPr>
  </cs:dataPoint>
  <cs:dataPoint3D>
    <cs:lnRef idx="0"/>
    <cs:fillRef idx="0">
      <cs:styleClr val="auto"/>
    </cs:fillRef>
    <cs:effectRef idx="0"/>
    <cs:fontRef idx="minor">
      <a:schemeClr val="dk1"/>
    </cs:fontRef>
    <cs:spPr>
      <a:solidFill>
        <a:schemeClr val="phClr"/>
      </a:solidFill>
      <a:effectLst>
        <a:outerShdw blurRad="88900" sx="102000" sy="102000" algn="ctr" rotWithShape="0">
          <a:prstClr val="black">
            <a:alpha val="20000"/>
          </a:prstClr>
        </a:outerShdw>
      </a:effectLst>
      <a:scene3d>
        <a:camera prst="orthographicFront"/>
        <a:lightRig rig="threePt" dir="t"/>
      </a:scene3d>
      <a:sp3d prstMaterial="matte"/>
    </cs:spPr>
  </cs:dataPoint3D>
  <cs:dataPointLine>
    <cs:lnRef idx="0">
      <cs:styleClr val="auto"/>
    </cs:lnRef>
    <cs:fillRef idx="0"/>
    <cs:effectRef idx="0"/>
    <cs:fontRef idx="minor">
      <a:schemeClr val="dk1"/>
    </cs:fontRef>
    <cs:spPr>
      <a:ln w="28575" cap="rnd">
        <a:solidFill>
          <a:schemeClr val="phClr"/>
        </a:solidFill>
        <a:round/>
      </a:ln>
    </cs:spPr>
  </cs:dataPointLine>
  <cs:dataPointMarker>
    <cs:lnRef idx="0"/>
    <cs:fillRef idx="0">
      <cs:styleClr val="auto"/>
    </cs:fillRef>
    <cs:effectRef idx="0"/>
    <cs:fontRef idx="minor">
      <a:schemeClr val="dk1"/>
    </cs:fontRef>
    <cs:spPr>
      <a:solidFill>
        <a:schemeClr val="phClr"/>
      </a:solidFill>
      <a:ln w="9525">
        <a:solidFill>
          <a:schemeClr val="lt1"/>
        </a:solidFill>
      </a:ln>
    </cs:spPr>
  </cs:dataPointMarker>
  <cs:dataPointMarkerLayout symbol="circle" size="6"/>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dk1">
        <a:lumMod val="65000"/>
        <a:lumOff val="35000"/>
      </a:schemeClr>
    </cs:fontRef>
    <cs:spPr>
      <a:noFill/>
      <a:ln w="9525" cap="flat" cmpd="sng" algn="ctr">
        <a:solidFill>
          <a:schemeClr val="dk1">
            <a:lumMod val="15000"/>
            <a:lumOff val="85000"/>
          </a:schemeClr>
        </a:solidFill>
        <a:round/>
      </a:ln>
    </cs:spPr>
    <cs:defRPr sz="900" kern="1200"/>
  </cs:dataTable>
  <cs:downBar>
    <cs:lnRef idx="0"/>
    <cs:fillRef idx="0"/>
    <cs:effectRef idx="0"/>
    <cs:fontRef idx="minor">
      <a:schemeClr val="dk1"/>
    </cs:fontRef>
    <cs:spPr>
      <a:solidFill>
        <a:schemeClr val="dk1">
          <a:lumMod val="75000"/>
          <a:lumOff val="25000"/>
        </a:schemeClr>
      </a:solidFill>
      <a:ln w="9525" cap="flat" cmpd="sng" algn="ctr">
        <a:solidFill>
          <a:schemeClr val="dk1">
            <a:lumMod val="65000"/>
            <a:lumOff val="35000"/>
          </a:schemeClr>
        </a:solidFill>
        <a:round/>
      </a:ln>
    </cs:spPr>
  </cs:downBar>
  <cs:dropLine>
    <cs:lnRef idx="0"/>
    <cs:fillRef idx="0"/>
    <cs:effectRef idx="0"/>
    <cs:fontRef idx="minor">
      <a:schemeClr val="dk1"/>
    </cs:fontRef>
    <cs:spPr>
      <a:ln w="9525" cap="flat" cmpd="sng" algn="ctr">
        <a:solidFill>
          <a:schemeClr val="dk1">
            <a:lumMod val="35000"/>
            <a:lumOff val="65000"/>
          </a:schemeClr>
        </a:solidFill>
        <a:round/>
      </a:ln>
    </cs:spPr>
  </cs:dropLine>
  <cs:errorBar>
    <cs:lnRef idx="0"/>
    <cs:fillRef idx="0"/>
    <cs:effectRef idx="0"/>
    <cs:fontRef idx="minor">
      <a:schemeClr val="dk1"/>
    </cs:fontRef>
    <cs:spPr>
      <a:ln w="9525" cap="flat" cmpd="sng" algn="ctr">
        <a:solidFill>
          <a:schemeClr val="dk1">
            <a:lumMod val="65000"/>
            <a:lumOff val="35000"/>
          </a:schemeClr>
        </a:solidFill>
        <a:round/>
      </a:ln>
    </cs:spPr>
  </cs:errorBar>
  <cs:floor>
    <cs:lnRef idx="0"/>
    <cs:fillRef idx="0"/>
    <cs:effectRef idx="0"/>
    <cs:fontRef idx="minor">
      <a:schemeClr val="dk1"/>
    </cs:fontRef>
    <cs:spPr>
      <a:noFill/>
      <a:ln>
        <a:noFill/>
      </a:ln>
    </cs:spPr>
  </cs:floor>
  <cs:gridlineMajor>
    <cs:lnRef idx="0"/>
    <cs:fillRef idx="0"/>
    <cs:effectRef idx="0"/>
    <cs:fontRef idx="minor">
      <a:schemeClr val="dk1"/>
    </cs:fontRef>
    <cs:spPr>
      <a:ln w="9525" cap="flat" cmpd="sng" algn="ctr">
        <a:solidFill>
          <a:schemeClr val="dk1">
            <a:lumMod val="15000"/>
            <a:lumOff val="85000"/>
          </a:schemeClr>
        </a:solidFill>
        <a:round/>
      </a:ln>
    </cs:spPr>
  </cs:gridlineMajor>
  <cs:gridlineMinor>
    <cs:lnRef idx="0"/>
    <cs:fillRef idx="0"/>
    <cs:effectRef idx="0"/>
    <cs:fontRef idx="minor">
      <a:schemeClr val="dk1"/>
    </cs:fontRef>
    <cs:spPr>
      <a:ln w="9525" cap="flat" cmpd="sng" algn="ctr">
        <a:solidFill>
          <a:schemeClr val="dk1">
            <a:lumMod val="5000"/>
            <a:lumOff val="95000"/>
          </a:schemeClr>
        </a:solidFill>
        <a:round/>
      </a:ln>
    </cs:spPr>
  </cs:gridlineMinor>
  <cs:hiLoLine>
    <cs:lnRef idx="0"/>
    <cs:fillRef idx="0"/>
    <cs:effectRef idx="0"/>
    <cs:fontRef idx="minor">
      <a:schemeClr val="dk1"/>
    </cs:fontRef>
    <cs:spPr>
      <a:ln w="9525" cap="flat" cmpd="sng" algn="ctr">
        <a:solidFill>
          <a:schemeClr val="dk1">
            <a:lumMod val="50000"/>
            <a:lumOff val="50000"/>
          </a:schemeClr>
        </a:solidFill>
        <a:round/>
      </a:ln>
    </cs:spPr>
  </cs:hiLoLine>
  <cs:leaderLine>
    <cs:lnRef idx="0"/>
    <cs:fillRef idx="0"/>
    <cs:effectRef idx="0"/>
    <cs:fontRef idx="minor">
      <a:schemeClr val="dk1"/>
    </cs:fontRef>
    <cs:spPr>
      <a:ln w="9525" cap="flat" cmpd="sng" algn="ctr">
        <a:solidFill>
          <a:schemeClr val="dk1">
            <a:lumMod val="35000"/>
            <a:lumOff val="65000"/>
          </a:schemeClr>
        </a:solidFill>
        <a:round/>
      </a:ln>
    </cs:spPr>
  </cs:leaderLine>
  <cs:legend>
    <cs:lnRef idx="0"/>
    <cs:fillRef idx="0"/>
    <cs:effectRef idx="0"/>
    <cs:fontRef idx="minor">
      <a:schemeClr val="dk1">
        <a:lumMod val="65000"/>
        <a:lumOff val="35000"/>
      </a:schemeClr>
    </cs:fontRef>
    <cs:spPr>
      <a:solidFill>
        <a:schemeClr val="lt1">
          <a:alpha val="78000"/>
        </a:schemeClr>
      </a:solidFill>
    </cs:spPr>
    <cs:defRPr sz="900" kern="1200"/>
  </cs:legend>
  <cs:plotArea mods="allowNoFillOverride allowNoLineOverride">
    <cs:lnRef idx="0"/>
    <cs:fillRef idx="0"/>
    <cs:effectRef idx="0"/>
    <cs:fontRef idx="minor">
      <a:schemeClr val="dk1"/>
    </cs:fontRef>
  </cs:plotArea>
  <cs:plotArea3D mods="allowNoFillOverride allowNoLineOverride">
    <cs:lnRef idx="0"/>
    <cs:fillRef idx="0"/>
    <cs:effectRef idx="0"/>
    <cs:fontRef idx="minor">
      <a:schemeClr val="dk1"/>
    </cs:fontRef>
  </cs:plotArea3D>
  <cs:seriesAxis>
    <cs:lnRef idx="0"/>
    <cs:fillRef idx="0"/>
    <cs:effectRef idx="0"/>
    <cs:fontRef idx="minor">
      <a:schemeClr val="dk1">
        <a:lumMod val="65000"/>
        <a:lumOff val="35000"/>
      </a:schemeClr>
    </cs:fontRef>
    <cs:defRPr sz="900" kern="1200"/>
  </cs:seriesAxis>
  <cs:seriesLine>
    <cs:lnRef idx="0"/>
    <cs:fillRef idx="0"/>
    <cs:effectRef idx="0"/>
    <cs:fontRef idx="minor">
      <a:schemeClr val="dk1"/>
    </cs:fontRef>
    <cs:spPr>
      <a:ln w="9525" cap="flat" cmpd="sng" algn="ctr">
        <a:solidFill>
          <a:schemeClr val="dk1">
            <a:lumMod val="35000"/>
            <a:lumOff val="65000"/>
          </a:schemeClr>
        </a:solidFill>
        <a:round/>
      </a:ln>
    </cs:spPr>
  </cs:seriesLine>
  <cs:title>
    <cs:lnRef idx="0"/>
    <cs:fillRef idx="0"/>
    <cs:effectRef idx="0"/>
    <cs:fontRef idx="minor">
      <a:schemeClr val="dk1">
        <a:lumMod val="65000"/>
        <a:lumOff val="35000"/>
      </a:schemeClr>
    </cs:fontRef>
    <cs:defRPr sz="1800" b="1" kern="1200" baseline="0"/>
  </cs:title>
  <cs:trendline>
    <cs:lnRef idx="0">
      <cs:styleClr val="auto"/>
    </cs:lnRef>
    <cs:fillRef idx="0"/>
    <cs:effectRef idx="0"/>
    <cs:fontRef idx="minor">
      <a:schemeClr val="dk1"/>
    </cs:fontRef>
    <cs:spPr>
      <a:ln w="19050" cap="rnd">
        <a:solidFill>
          <a:schemeClr val="phClr"/>
        </a:solidFill>
        <a:prstDash val="sysDash"/>
      </a:ln>
    </cs:spPr>
  </cs:trendline>
  <cs:trendlineLabel>
    <cs:lnRef idx="0"/>
    <cs:fillRef idx="0"/>
    <cs:effectRef idx="0"/>
    <cs:fontRef idx="minor">
      <a:schemeClr val="dk1">
        <a:lumMod val="65000"/>
        <a:lumOff val="35000"/>
      </a:schemeClr>
    </cs:fontRef>
    <cs:defRPr sz="900" kern="1200"/>
  </cs:trendlineLabel>
  <cs:upBar>
    <cs:lnRef idx="0"/>
    <cs:fillRef idx="0"/>
    <cs:effectRef idx="0"/>
    <cs:fontRef idx="minor">
      <a:schemeClr val="dk1"/>
    </cs:fontRef>
    <cs:spPr>
      <a:solidFill>
        <a:schemeClr val="lt1"/>
      </a:solidFill>
      <a:ln w="9525" cap="flat" cmpd="sng" algn="ctr">
        <a:solidFill>
          <a:schemeClr val="dk1">
            <a:lumMod val="65000"/>
            <a:lumOff val="35000"/>
          </a:schemeClr>
        </a:solidFill>
        <a:round/>
      </a:ln>
    </cs:spPr>
  </cs:upBar>
  <cs:valueAxis>
    <cs:lnRef idx="0"/>
    <cs:fillRef idx="0"/>
    <cs:effectRef idx="0"/>
    <cs:fontRef idx="minor">
      <a:schemeClr val="dk1">
        <a:lumMod val="65000"/>
        <a:lumOff val="35000"/>
      </a:schemeClr>
    </cs:fontRef>
    <cs:defRPr sz="900" kern="1200"/>
  </cs:valueAxis>
  <cs:wall>
    <cs:lnRef idx="0"/>
    <cs:fillRef idx="0"/>
    <cs:effectRef idx="0"/>
    <cs:fontRef idx="minor">
      <a:schemeClr val="dk1"/>
    </cs:fontRef>
  </cs:wall>
</cs:chartStyle>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3" Type="http://schemas.openxmlformats.org/officeDocument/2006/relationships/chart" Target="../charts/chart3.xml"/><Relationship Id="rId2" Type="http://schemas.openxmlformats.org/officeDocument/2006/relationships/chart" Target="../charts/chart2.xml"/><Relationship Id="rId1" Type="http://schemas.openxmlformats.org/officeDocument/2006/relationships/chart" Target="../charts/chart1.xml"/><Relationship Id="rId5" Type="http://schemas.openxmlformats.org/officeDocument/2006/relationships/chart" Target="../charts/chart5.xml"/><Relationship Id="rId4" Type="http://schemas.openxmlformats.org/officeDocument/2006/relationships/chart" Target="../charts/chart4.xml"/></Relationships>
</file>

<file path=xl/drawings/drawing1.xml><?xml version="1.0" encoding="utf-8"?>
<xdr:wsDr xmlns:xdr="http://schemas.openxmlformats.org/drawingml/2006/spreadsheetDrawing" xmlns:a="http://schemas.openxmlformats.org/drawingml/2006/main">
  <xdr:twoCellAnchor editAs="oneCell">
    <xdr:from>
      <xdr:col>4</xdr:col>
      <xdr:colOff>367863</xdr:colOff>
      <xdr:row>4</xdr:row>
      <xdr:rowOff>58829</xdr:rowOff>
    </xdr:from>
    <xdr:to>
      <xdr:col>5</xdr:col>
      <xdr:colOff>363594</xdr:colOff>
      <xdr:row>8</xdr:row>
      <xdr:rowOff>98535</xdr:rowOff>
    </xdr:to>
    <xdr:pic>
      <xdr:nvPicPr>
        <xdr:cNvPr id="3" name="Kuva 2">
          <a:extLst>
            <a:ext uri="{FF2B5EF4-FFF2-40B4-BE49-F238E27FC236}">
              <a16:creationId xmlns:a16="http://schemas.microsoft.com/office/drawing/2014/main" id="{E7FD2692-B97B-A323-25C0-C6E17382222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276897" y="925932"/>
          <a:ext cx="1927007" cy="801706"/>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1</xdr:col>
      <xdr:colOff>32969</xdr:colOff>
      <xdr:row>8</xdr:row>
      <xdr:rowOff>127551</xdr:rowOff>
    </xdr:from>
    <xdr:to>
      <xdr:col>6</xdr:col>
      <xdr:colOff>564172</xdr:colOff>
      <xdr:row>21</xdr:row>
      <xdr:rowOff>143672</xdr:rowOff>
    </xdr:to>
    <xdr:graphicFrame macro="">
      <xdr:nvGraphicFramePr>
        <xdr:cNvPr id="2" name="Kaavio 1">
          <a:extLst>
            <a:ext uri="{FF2B5EF4-FFF2-40B4-BE49-F238E27FC236}">
              <a16:creationId xmlns:a16="http://schemas.microsoft.com/office/drawing/2014/main" id="{03D9BA53-CC91-9CAA-5381-57503617E955}"/>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35119</xdr:colOff>
      <xdr:row>48</xdr:row>
      <xdr:rowOff>169279</xdr:rowOff>
    </xdr:from>
    <xdr:to>
      <xdr:col>6</xdr:col>
      <xdr:colOff>577311</xdr:colOff>
      <xdr:row>61</xdr:row>
      <xdr:rowOff>154625</xdr:rowOff>
    </xdr:to>
    <xdr:graphicFrame macro="">
      <xdr:nvGraphicFramePr>
        <xdr:cNvPr id="5" name="Kaavio 4">
          <a:extLst>
            <a:ext uri="{FF2B5EF4-FFF2-40B4-BE49-F238E27FC236}">
              <a16:creationId xmlns:a16="http://schemas.microsoft.com/office/drawing/2014/main" id="{281F32B8-DD82-4600-8E13-ED0E6B43109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xdr:col>
      <xdr:colOff>29308</xdr:colOff>
      <xdr:row>68</xdr:row>
      <xdr:rowOff>188589</xdr:rowOff>
    </xdr:from>
    <xdr:to>
      <xdr:col>6</xdr:col>
      <xdr:colOff>578827</xdr:colOff>
      <xdr:row>81</xdr:row>
      <xdr:rowOff>151955</xdr:rowOff>
    </xdr:to>
    <xdr:graphicFrame macro="">
      <xdr:nvGraphicFramePr>
        <xdr:cNvPr id="6" name="Kaavio 5">
          <a:extLst>
            <a:ext uri="{FF2B5EF4-FFF2-40B4-BE49-F238E27FC236}">
              <a16:creationId xmlns:a16="http://schemas.microsoft.com/office/drawing/2014/main" id="{C46B0C9E-4D80-46A1-B7F3-A2211B82324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1</xdr:col>
      <xdr:colOff>32845</xdr:colOff>
      <xdr:row>28</xdr:row>
      <xdr:rowOff>131379</xdr:rowOff>
    </xdr:from>
    <xdr:to>
      <xdr:col>6</xdr:col>
      <xdr:colOff>564048</xdr:colOff>
      <xdr:row>41</xdr:row>
      <xdr:rowOff>149463</xdr:rowOff>
    </xdr:to>
    <xdr:graphicFrame macro="">
      <xdr:nvGraphicFramePr>
        <xdr:cNvPr id="3" name="Kaavio 2">
          <a:extLst>
            <a:ext uri="{FF2B5EF4-FFF2-40B4-BE49-F238E27FC236}">
              <a16:creationId xmlns:a16="http://schemas.microsoft.com/office/drawing/2014/main" id="{B4FDB49B-2E8F-45A0-98CC-E0D92525094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1</xdr:col>
      <xdr:colOff>29308</xdr:colOff>
      <xdr:row>88</xdr:row>
      <xdr:rowOff>185447</xdr:rowOff>
    </xdr:from>
    <xdr:to>
      <xdr:col>6</xdr:col>
      <xdr:colOff>578827</xdr:colOff>
      <xdr:row>101</xdr:row>
      <xdr:rowOff>148813</xdr:rowOff>
    </xdr:to>
    <xdr:graphicFrame macro="">
      <xdr:nvGraphicFramePr>
        <xdr:cNvPr id="4" name="Kaavio 3">
          <a:extLst>
            <a:ext uri="{FF2B5EF4-FFF2-40B4-BE49-F238E27FC236}">
              <a16:creationId xmlns:a16="http://schemas.microsoft.com/office/drawing/2014/main" id="{12DD03E6-3EDE-45DB-B941-48D02D42CAC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wsDr>
</file>

<file path=xl/theme/theme1.xml><?xml version="1.0" encoding="utf-8"?>
<a:theme xmlns:a="http://schemas.openxmlformats.org/drawingml/2006/main" name="Office-teema">
  <a:themeElements>
    <a:clrScheme name="Mukautettu 5">
      <a:dk1>
        <a:sysClr val="windowText" lastClr="000000"/>
      </a:dk1>
      <a:lt1>
        <a:sysClr val="window" lastClr="FFFFFF"/>
      </a:lt1>
      <a:dk2>
        <a:srgbClr val="0E2841"/>
      </a:dk2>
      <a:lt2>
        <a:srgbClr val="E8E8E8"/>
      </a:lt2>
      <a:accent1>
        <a:srgbClr val="00B050"/>
      </a:accent1>
      <a:accent2>
        <a:srgbClr val="FFC000"/>
      </a:accent2>
      <a:accent3>
        <a:srgbClr val="FF0000"/>
      </a:accent3>
      <a:accent4>
        <a:srgbClr val="BFBFBF"/>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hyperlink" Target="https://urn.fi/URN:NBN:fi:amk-2026060321175" TargetMode="External"/></Relationships>
</file>

<file path=xl/worksheets/_rels/sheet3.xml.rels><?xml version="1.0" encoding="UTF-8" standalone="yes"?>
<Relationships xmlns="http://schemas.openxmlformats.org/package/2006/relationships"><Relationship Id="rId8" Type="http://schemas.openxmlformats.org/officeDocument/2006/relationships/hyperlink" Target="https://www.finlex.fi/fi/lainsaadanto/2014/726" TargetMode="External"/><Relationship Id="rId3" Type="http://schemas.openxmlformats.org/officeDocument/2006/relationships/hyperlink" Target="https://www.finlex.fi/fi/lainsaadanto/2025/310" TargetMode="External"/><Relationship Id="rId7" Type="http://schemas.openxmlformats.org/officeDocument/2006/relationships/hyperlink" Target="https://www.finlex.fi/fi/lainsaadanto/2025/310" TargetMode="External"/><Relationship Id="rId2" Type="http://schemas.openxmlformats.org/officeDocument/2006/relationships/hyperlink" Target="https://www.finanssiala.fi/aiheet/turvallisuusohjeet/" TargetMode="External"/><Relationship Id="rId1" Type="http://schemas.openxmlformats.org/officeDocument/2006/relationships/hyperlink" Target="https://www.huoltovarmuuskeskus.fi/tietoa-huoltovarmuudesta/aineistopankki/fyysisen-suojauksen-opas" TargetMode="External"/><Relationship Id="rId6" Type="http://schemas.openxmlformats.org/officeDocument/2006/relationships/hyperlink" Target="https://www.finlex.fi/fi/lainsaadanto/2014/726" TargetMode="External"/><Relationship Id="rId5" Type="http://schemas.openxmlformats.org/officeDocument/2006/relationships/hyperlink" Target="https://www.finlex.fi/fi/lainsaadanto/2025/310" TargetMode="External"/><Relationship Id="rId10" Type="http://schemas.openxmlformats.org/officeDocument/2006/relationships/printerSettings" Target="../printerSettings/printerSettings1.bin"/><Relationship Id="rId4" Type="http://schemas.openxmlformats.org/officeDocument/2006/relationships/hyperlink" Target="https://www.finlex.fi/fi/lainsaadanto/2025/310" TargetMode="External"/><Relationship Id="rId9" Type="http://schemas.openxmlformats.org/officeDocument/2006/relationships/hyperlink" Target="https://www.finlex.fi/fi/lainsaadanto/2025/310" TargetMode="Externa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8B8C3C-E71D-4025-85CC-11DDB6482B43}">
  <sheetPr>
    <tabColor theme="7" tint="0.59999389629810485"/>
  </sheetPr>
  <dimension ref="B1:P42"/>
  <sheetViews>
    <sheetView tabSelected="1" zoomScale="118" zoomScaleNormal="145" workbookViewId="0">
      <selection activeCell="B12" sqref="B12"/>
    </sheetView>
  </sheetViews>
  <sheetFormatPr defaultColWidth="9.140625" defaultRowHeight="15" x14ac:dyDescent="0.25"/>
  <cols>
    <col min="1" max="1" width="1.28515625" style="1" customWidth="1"/>
    <col min="2" max="4" width="38.7109375" style="1" customWidth="1"/>
    <col min="5" max="5" width="29" style="1" customWidth="1"/>
    <col min="6" max="6" width="9.140625" style="1"/>
    <col min="7" max="7" width="2.85546875" style="1" customWidth="1"/>
    <col min="8" max="8" width="1.28515625" style="1" customWidth="1"/>
    <col min="9" max="16384" width="9.140625" style="1"/>
  </cols>
  <sheetData>
    <row r="1" spans="2:16" ht="6.75" customHeight="1" thickBot="1" x14ac:dyDescent="0.3"/>
    <row r="2" spans="2:16" ht="30" customHeight="1" x14ac:dyDescent="0.25">
      <c r="B2" s="88" t="s">
        <v>229</v>
      </c>
      <c r="C2" s="89"/>
      <c r="D2" s="89"/>
      <c r="E2" s="89"/>
      <c r="F2" s="42" t="s">
        <v>190</v>
      </c>
      <c r="G2" s="43"/>
    </row>
    <row r="3" spans="2:16" ht="8.1" customHeight="1" x14ac:dyDescent="0.25">
      <c r="B3" s="7"/>
      <c r="G3" s="8"/>
    </row>
    <row r="4" spans="2:16" ht="15" customHeight="1" x14ac:dyDescent="0.25">
      <c r="B4" s="102" t="s">
        <v>231</v>
      </c>
      <c r="C4" s="103"/>
      <c r="D4" s="103"/>
      <c r="E4" s="5"/>
      <c r="F4" s="5"/>
      <c r="G4" s="44"/>
      <c r="H4" s="5"/>
      <c r="I4" s="5"/>
      <c r="J4" s="5"/>
      <c r="K4" s="5"/>
      <c r="L4" s="5"/>
      <c r="M4" s="5"/>
      <c r="N4" s="5"/>
      <c r="O4" s="5"/>
      <c r="P4" s="5"/>
    </row>
    <row r="5" spans="2:16" x14ac:dyDescent="0.25">
      <c r="B5" s="102"/>
      <c r="C5" s="103"/>
      <c r="D5" s="103"/>
      <c r="E5" s="5"/>
      <c r="F5" s="5"/>
      <c r="G5" s="44"/>
      <c r="H5" s="5"/>
      <c r="I5" s="5"/>
      <c r="J5" s="5"/>
      <c r="K5" s="5"/>
      <c r="L5" s="5"/>
      <c r="M5" s="5"/>
      <c r="N5" s="5"/>
      <c r="O5" s="5"/>
      <c r="P5" s="5"/>
    </row>
    <row r="6" spans="2:16" x14ac:dyDescent="0.25">
      <c r="B6" s="102"/>
      <c r="C6" s="103"/>
      <c r="D6" s="103"/>
      <c r="E6" s="5"/>
      <c r="F6" s="5"/>
      <c r="G6" s="44"/>
      <c r="H6" s="5"/>
      <c r="I6" s="5"/>
      <c r="J6" s="5"/>
      <c r="K6" s="5"/>
      <c r="L6" s="5"/>
      <c r="M6" s="5"/>
      <c r="N6" s="5"/>
      <c r="O6" s="5"/>
      <c r="P6" s="5"/>
    </row>
    <row r="7" spans="2:16" x14ac:dyDescent="0.25">
      <c r="B7" s="102"/>
      <c r="C7" s="103"/>
      <c r="D7" s="103"/>
      <c r="E7" s="5"/>
      <c r="F7" s="5"/>
      <c r="G7" s="44"/>
      <c r="H7" s="5"/>
      <c r="I7" s="5"/>
      <c r="J7" s="5"/>
      <c r="K7" s="5"/>
      <c r="L7" s="5"/>
      <c r="M7" s="5"/>
      <c r="N7" s="5"/>
      <c r="O7" s="5"/>
      <c r="P7" s="5"/>
    </row>
    <row r="8" spans="2:16" x14ac:dyDescent="0.25">
      <c r="B8" s="102"/>
      <c r="C8" s="103"/>
      <c r="D8" s="103"/>
      <c r="E8" s="5"/>
      <c r="F8" s="5"/>
      <c r="G8" s="44"/>
      <c r="H8" s="5"/>
      <c r="I8" s="5"/>
      <c r="J8" s="5"/>
      <c r="K8" s="5"/>
      <c r="L8" s="5"/>
      <c r="M8" s="5"/>
      <c r="N8" s="5"/>
      <c r="O8" s="5"/>
      <c r="P8" s="5"/>
    </row>
    <row r="9" spans="2:16" x14ac:dyDescent="0.25">
      <c r="B9" s="102"/>
      <c r="C9" s="103"/>
      <c r="D9" s="103"/>
      <c r="E9" s="5"/>
      <c r="F9" s="5"/>
      <c r="G9" s="44"/>
      <c r="H9" s="5"/>
      <c r="I9" s="5"/>
      <c r="J9" s="5"/>
      <c r="K9" s="5"/>
      <c r="L9" s="5"/>
      <c r="M9" s="5"/>
      <c r="N9" s="5"/>
      <c r="O9" s="5"/>
      <c r="P9" s="5"/>
    </row>
    <row r="10" spans="2:16" x14ac:dyDescent="0.25">
      <c r="B10" s="102"/>
      <c r="C10" s="103"/>
      <c r="D10" s="103"/>
      <c r="E10" s="5"/>
      <c r="F10" s="5"/>
      <c r="G10" s="44"/>
      <c r="H10" s="5"/>
      <c r="I10" s="5"/>
      <c r="J10" s="5"/>
      <c r="K10" s="5"/>
      <c r="L10" s="5"/>
      <c r="M10" s="5"/>
      <c r="N10" s="5"/>
      <c r="O10" s="5"/>
      <c r="P10" s="5"/>
    </row>
    <row r="11" spans="2:16" ht="15.75" thickBot="1" x14ac:dyDescent="0.3">
      <c r="B11" s="104" t="s">
        <v>232</v>
      </c>
      <c r="C11" s="105"/>
      <c r="D11" s="105"/>
      <c r="E11" s="45"/>
      <c r="F11" s="45"/>
      <c r="G11" s="46"/>
      <c r="H11" s="5"/>
      <c r="I11" s="5"/>
      <c r="J11" s="5"/>
      <c r="K11" s="5"/>
      <c r="L11" s="5"/>
      <c r="M11" s="5"/>
      <c r="N11" s="5"/>
      <c r="O11" s="5"/>
      <c r="P11" s="5"/>
    </row>
    <row r="12" spans="2:16" ht="15.75" thickBot="1" x14ac:dyDescent="0.3"/>
    <row r="13" spans="2:16" ht="21.95" customHeight="1" thickBot="1" x14ac:dyDescent="0.3">
      <c r="B13" s="90" t="s">
        <v>81</v>
      </c>
      <c r="C13" s="91"/>
      <c r="D13" s="91"/>
      <c r="E13" s="91"/>
      <c r="F13" s="91"/>
      <c r="G13" s="92"/>
    </row>
    <row r="14" spans="2:16" ht="8.1" customHeight="1" x14ac:dyDescent="0.25">
      <c r="B14" s="24"/>
      <c r="G14" s="25"/>
    </row>
    <row r="15" spans="2:16" x14ac:dyDescent="0.25">
      <c r="B15" s="84" t="s">
        <v>82</v>
      </c>
      <c r="C15" s="85"/>
      <c r="D15" s="85"/>
      <c r="G15" s="25"/>
    </row>
    <row r="16" spans="2:16" ht="15" customHeight="1" x14ac:dyDescent="0.25">
      <c r="B16" s="96" t="s">
        <v>221</v>
      </c>
      <c r="C16" s="97"/>
      <c r="D16" s="97"/>
      <c r="G16" s="25"/>
    </row>
    <row r="17" spans="2:7" x14ac:dyDescent="0.25">
      <c r="B17" s="96"/>
      <c r="C17" s="97"/>
      <c r="D17" s="97"/>
      <c r="G17" s="25"/>
    </row>
    <row r="18" spans="2:7" x14ac:dyDescent="0.25">
      <c r="B18" s="24"/>
      <c r="G18" s="25"/>
    </row>
    <row r="19" spans="2:7" x14ac:dyDescent="0.25">
      <c r="B19" s="84" t="s">
        <v>83</v>
      </c>
      <c r="C19" s="85"/>
      <c r="D19" s="85"/>
      <c r="G19" s="25"/>
    </row>
    <row r="20" spans="2:7" x14ac:dyDescent="0.25">
      <c r="B20" s="98" t="s">
        <v>171</v>
      </c>
      <c r="C20" s="99"/>
      <c r="D20" s="99"/>
      <c r="G20" s="25"/>
    </row>
    <row r="21" spans="2:7" x14ac:dyDescent="0.25">
      <c r="B21" s="98" t="s">
        <v>173</v>
      </c>
      <c r="C21" s="99"/>
      <c r="D21" s="99"/>
      <c r="G21" s="25"/>
    </row>
    <row r="22" spans="2:7" x14ac:dyDescent="0.25">
      <c r="B22" s="98" t="s">
        <v>174</v>
      </c>
      <c r="C22" s="99"/>
      <c r="D22" s="99"/>
      <c r="G22" s="25"/>
    </row>
    <row r="23" spans="2:7" x14ac:dyDescent="0.25">
      <c r="B23" s="98" t="s">
        <v>222</v>
      </c>
      <c r="C23" s="99"/>
      <c r="D23" s="99"/>
      <c r="G23" s="25"/>
    </row>
    <row r="24" spans="2:7" x14ac:dyDescent="0.25">
      <c r="B24" s="24"/>
      <c r="G24" s="25"/>
    </row>
    <row r="25" spans="2:7" x14ac:dyDescent="0.25">
      <c r="B25" s="84" t="s">
        <v>85</v>
      </c>
      <c r="C25" s="85"/>
      <c r="D25" s="85"/>
      <c r="G25" s="25"/>
    </row>
    <row r="26" spans="2:7" ht="15.75" thickBot="1" x14ac:dyDescent="0.3">
      <c r="B26" s="100" t="s">
        <v>234</v>
      </c>
      <c r="C26" s="101"/>
      <c r="D26" s="101"/>
      <c r="E26" s="27"/>
      <c r="F26" s="27"/>
      <c r="G26" s="28"/>
    </row>
    <row r="27" spans="2:7" ht="15.75" thickBot="1" x14ac:dyDescent="0.3"/>
    <row r="28" spans="2:7" ht="21.95" customHeight="1" x14ac:dyDescent="0.25">
      <c r="B28" s="93" t="s">
        <v>86</v>
      </c>
      <c r="C28" s="94"/>
      <c r="D28" s="94"/>
      <c r="E28" s="94"/>
      <c r="F28" s="94"/>
      <c r="G28" s="95"/>
    </row>
    <row r="29" spans="2:7" ht="8.1" customHeight="1" x14ac:dyDescent="0.25">
      <c r="B29" s="24"/>
      <c r="G29" s="25"/>
    </row>
    <row r="30" spans="2:7" x14ac:dyDescent="0.25">
      <c r="B30" s="84" t="s">
        <v>233</v>
      </c>
      <c r="C30" s="85"/>
      <c r="D30" s="85"/>
      <c r="G30" s="25"/>
    </row>
    <row r="31" spans="2:7" ht="15.75" thickBot="1" x14ac:dyDescent="0.3">
      <c r="B31" s="86" t="s">
        <v>191</v>
      </c>
      <c r="C31" s="87"/>
      <c r="D31" s="87"/>
      <c r="E31" s="27"/>
      <c r="F31" s="27"/>
      <c r="G31" s="28"/>
    </row>
    <row r="32" spans="2:7" ht="6" customHeight="1" x14ac:dyDescent="0.25"/>
    <row r="33" spans="2:3" x14ac:dyDescent="0.25">
      <c r="B33" s="4"/>
      <c r="C33" s="4"/>
    </row>
    <row r="37" spans="2:3" x14ac:dyDescent="0.25">
      <c r="B37" s="4"/>
      <c r="C37" s="4"/>
    </row>
    <row r="42" spans="2:3" x14ac:dyDescent="0.25">
      <c r="B42" s="4"/>
      <c r="C42" s="4"/>
    </row>
  </sheetData>
  <sheetProtection algorithmName="SHA-512" hashValue="m2qkaXFQL02v09N6TqIfdMJ5dLd6p9tBW/iFA+mIV4knHWb+MtymtHADEAByk/kUjoj1yq21jjVTzGI7z+5UCQ==" saltValue="VW1zppr3IFU10aEEwsVl3Q==" spinCount="100000" sheet="1" objects="1" scenarios="1"/>
  <mergeCells count="16">
    <mergeCell ref="B2:E2"/>
    <mergeCell ref="B13:G13"/>
    <mergeCell ref="B28:G28"/>
    <mergeCell ref="B16:D17"/>
    <mergeCell ref="B20:D20"/>
    <mergeCell ref="B21:D21"/>
    <mergeCell ref="B22:D22"/>
    <mergeCell ref="B23:D23"/>
    <mergeCell ref="B26:D26"/>
    <mergeCell ref="B4:D10"/>
    <mergeCell ref="B11:D11"/>
    <mergeCell ref="B30:D30"/>
    <mergeCell ref="B31:D31"/>
    <mergeCell ref="B15:D15"/>
    <mergeCell ref="B19:D19"/>
    <mergeCell ref="B25:D25"/>
  </mergeCells>
  <hyperlinks>
    <hyperlink ref="B11" r:id="rId1" xr:uid="{53E5C756-B52D-4D5F-8289-E95E37628CA9}"/>
  </hyperlinks>
  <pageMargins left="0.7" right="0.7" top="0.75" bottom="0.75" header="0.3" footer="0.3"/>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830472-FE65-4F66-9E25-FBF5AC8979CF}">
  <sheetPr>
    <tabColor theme="6" tint="0.59999389629810485"/>
  </sheetPr>
  <dimension ref="B1:O26"/>
  <sheetViews>
    <sheetView zoomScale="130" zoomScaleNormal="130" workbookViewId="0">
      <selection activeCell="B15" sqref="B15"/>
    </sheetView>
  </sheetViews>
  <sheetFormatPr defaultColWidth="9.140625" defaultRowHeight="15" x14ac:dyDescent="0.25"/>
  <cols>
    <col min="1" max="1" width="1.85546875" style="1" customWidth="1"/>
    <col min="2" max="2" width="29.42578125" style="1" customWidth="1"/>
    <col min="3" max="7" width="10.5703125" style="1" customWidth="1"/>
    <col min="8" max="8" width="2.42578125" style="1" customWidth="1"/>
    <col min="9" max="9" width="2.28515625" style="1" customWidth="1"/>
    <col min="10" max="11" width="9.140625" style="1"/>
    <col min="12" max="12" width="31.5703125" style="1" hidden="1" customWidth="1"/>
    <col min="13" max="13" width="41.7109375" style="1" hidden="1" customWidth="1"/>
    <col min="14" max="14" width="40.28515625" style="1" hidden="1" customWidth="1"/>
    <col min="15" max="15" width="15" style="1" hidden="1" customWidth="1"/>
    <col min="16" max="16384" width="9.140625" style="1"/>
  </cols>
  <sheetData>
    <row r="1" spans="2:15" ht="8.1" customHeight="1" thickBot="1" x14ac:dyDescent="0.3"/>
    <row r="2" spans="2:15" ht="18.75" x14ac:dyDescent="0.25">
      <c r="B2" s="106" t="s">
        <v>142</v>
      </c>
      <c r="C2" s="107"/>
      <c r="D2" s="107"/>
      <c r="E2" s="107"/>
      <c r="F2" s="107"/>
      <c r="G2" s="107"/>
      <c r="H2" s="108"/>
    </row>
    <row r="3" spans="2:15" ht="6.95" customHeight="1" x14ac:dyDescent="0.25">
      <c r="B3" s="7"/>
      <c r="H3" s="8"/>
    </row>
    <row r="4" spans="2:15" x14ac:dyDescent="0.25">
      <c r="B4" s="7" t="s">
        <v>87</v>
      </c>
      <c r="C4" s="111"/>
      <c r="D4" s="111"/>
      <c r="E4" s="111"/>
      <c r="F4" s="111"/>
      <c r="G4" s="111"/>
      <c r="H4" s="8"/>
    </row>
    <row r="5" spans="2:15" x14ac:dyDescent="0.25">
      <c r="B5" s="7" t="s">
        <v>36</v>
      </c>
      <c r="C5" s="112"/>
      <c r="D5" s="112"/>
      <c r="E5" s="112"/>
      <c r="F5" s="112"/>
      <c r="G5" s="112"/>
      <c r="H5" s="8"/>
      <c r="L5" s="1" t="s">
        <v>38</v>
      </c>
      <c r="M5" s="1" t="s">
        <v>38</v>
      </c>
      <c r="N5" s="1" t="s">
        <v>38</v>
      </c>
      <c r="O5" s="1" t="s">
        <v>38</v>
      </c>
    </row>
    <row r="6" spans="2:15" x14ac:dyDescent="0.25">
      <c r="B6" s="7" t="s">
        <v>65</v>
      </c>
      <c r="C6" s="113"/>
      <c r="D6" s="113"/>
      <c r="E6" s="113"/>
      <c r="F6" s="113"/>
      <c r="G6" s="113"/>
      <c r="H6" s="40"/>
      <c r="L6" s="1" t="s">
        <v>76</v>
      </c>
      <c r="M6" s="1" t="s">
        <v>165</v>
      </c>
      <c r="N6" s="1" t="s">
        <v>34</v>
      </c>
      <c r="O6" s="1" t="s">
        <v>49</v>
      </c>
    </row>
    <row r="7" spans="2:15" x14ac:dyDescent="0.25">
      <c r="B7" s="7" t="s">
        <v>66</v>
      </c>
      <c r="C7" s="112"/>
      <c r="D7" s="112"/>
      <c r="E7" s="112"/>
      <c r="F7" s="112"/>
      <c r="G7" s="112"/>
      <c r="H7" s="8"/>
      <c r="L7" s="1" t="s">
        <v>74</v>
      </c>
      <c r="M7" s="1" t="s">
        <v>79</v>
      </c>
      <c r="N7" s="1" t="s">
        <v>160</v>
      </c>
      <c r="O7" s="1" t="s">
        <v>50</v>
      </c>
    </row>
    <row r="8" spans="2:15" x14ac:dyDescent="0.25">
      <c r="B8" s="7" t="s">
        <v>84</v>
      </c>
      <c r="C8" s="112"/>
      <c r="D8" s="112"/>
      <c r="E8" s="112"/>
      <c r="F8" s="112"/>
      <c r="G8" s="112"/>
      <c r="H8" s="8"/>
      <c r="L8" s="1" t="s">
        <v>77</v>
      </c>
      <c r="M8" s="1" t="s">
        <v>161</v>
      </c>
      <c r="N8" s="1" t="s">
        <v>88</v>
      </c>
    </row>
    <row r="9" spans="2:15" x14ac:dyDescent="0.25">
      <c r="B9" s="7"/>
      <c r="H9" s="8"/>
      <c r="L9" s="1" t="s">
        <v>67</v>
      </c>
      <c r="M9" s="1" t="s">
        <v>162</v>
      </c>
    </row>
    <row r="10" spans="2:15" x14ac:dyDescent="0.25">
      <c r="B10" s="7" t="s">
        <v>35</v>
      </c>
      <c r="C10" s="110" t="s">
        <v>38</v>
      </c>
      <c r="D10" s="110"/>
      <c r="E10" s="110"/>
      <c r="F10" s="110"/>
      <c r="G10" s="110"/>
      <c r="H10" s="8"/>
      <c r="L10" s="1" t="s">
        <v>75</v>
      </c>
      <c r="M10" s="1" t="s">
        <v>80</v>
      </c>
    </row>
    <row r="11" spans="2:15" x14ac:dyDescent="0.25">
      <c r="B11" s="7" t="s">
        <v>220</v>
      </c>
      <c r="C11" s="110" t="s">
        <v>38</v>
      </c>
      <c r="D11" s="110"/>
      <c r="E11" s="110"/>
      <c r="F11" s="110"/>
      <c r="G11" s="110"/>
      <c r="H11" s="8"/>
      <c r="L11" s="1" t="s">
        <v>72</v>
      </c>
      <c r="M11" s="1" t="s">
        <v>163</v>
      </c>
    </row>
    <row r="12" spans="2:15" x14ac:dyDescent="0.25">
      <c r="B12" s="7" t="s">
        <v>78</v>
      </c>
      <c r="C12" s="111"/>
      <c r="D12" s="111"/>
      <c r="E12" s="111"/>
      <c r="F12" s="111"/>
      <c r="G12" s="111"/>
      <c r="H12" s="41"/>
      <c r="L12" s="1" t="s">
        <v>73</v>
      </c>
      <c r="M12" s="1" t="s">
        <v>164</v>
      </c>
    </row>
    <row r="13" spans="2:15" x14ac:dyDescent="0.25">
      <c r="B13" s="7" t="s">
        <v>37</v>
      </c>
      <c r="C13" s="114" t="s">
        <v>38</v>
      </c>
      <c r="D13" s="114"/>
      <c r="E13" s="114"/>
      <c r="F13" s="114"/>
      <c r="G13" s="114"/>
      <c r="H13" s="8"/>
      <c r="L13" s="1" t="s">
        <v>68</v>
      </c>
      <c r="M13" s="1" t="s">
        <v>88</v>
      </c>
    </row>
    <row r="14" spans="2:15" x14ac:dyDescent="0.25">
      <c r="B14" s="7"/>
      <c r="H14" s="8"/>
      <c r="L14" s="1" t="s">
        <v>69</v>
      </c>
    </row>
    <row r="15" spans="2:15" x14ac:dyDescent="0.25">
      <c r="B15" s="7" t="s">
        <v>39</v>
      </c>
      <c r="C15" s="110" t="s">
        <v>38</v>
      </c>
      <c r="D15" s="110"/>
      <c r="E15" s="110"/>
      <c r="F15" s="110"/>
      <c r="G15" s="110"/>
      <c r="H15" s="8"/>
      <c r="L15" s="1" t="s">
        <v>70</v>
      </c>
    </row>
    <row r="16" spans="2:15" ht="15.75" thickBot="1" x14ac:dyDescent="0.3">
      <c r="B16" s="9"/>
      <c r="C16" s="10"/>
      <c r="D16" s="10"/>
      <c r="E16" s="10"/>
      <c r="F16" s="10"/>
      <c r="G16" s="10"/>
      <c r="H16" s="11"/>
      <c r="L16" s="1" t="s">
        <v>71</v>
      </c>
    </row>
    <row r="17" spans="2:8" ht="15.75" thickBot="1" x14ac:dyDescent="0.3"/>
    <row r="18" spans="2:8" ht="18.75" x14ac:dyDescent="0.25">
      <c r="B18" s="93" t="s">
        <v>172</v>
      </c>
      <c r="C18" s="94"/>
      <c r="D18" s="94"/>
      <c r="E18" s="94"/>
      <c r="F18" s="94"/>
      <c r="G18" s="94"/>
      <c r="H18" s="95"/>
    </row>
    <row r="19" spans="2:8" ht="6.95" customHeight="1" x14ac:dyDescent="0.25">
      <c r="B19" s="29"/>
      <c r="C19" s="30"/>
      <c r="D19" s="30"/>
      <c r="E19" s="30"/>
      <c r="F19" s="30"/>
      <c r="G19" s="30"/>
      <c r="H19" s="31"/>
    </row>
    <row r="20" spans="2:8" x14ac:dyDescent="0.25">
      <c r="B20" s="98" t="s">
        <v>143</v>
      </c>
      <c r="C20" s="99"/>
      <c r="D20" s="99"/>
      <c r="E20" s="99"/>
      <c r="F20" s="99"/>
      <c r="G20" s="99"/>
      <c r="H20" s="109"/>
    </row>
    <row r="21" spans="2:8" x14ac:dyDescent="0.25">
      <c r="B21" s="24"/>
      <c r="C21" s="110" t="s">
        <v>38</v>
      </c>
      <c r="D21" s="110"/>
      <c r="E21" s="110"/>
      <c r="F21" s="110"/>
      <c r="G21" s="110"/>
      <c r="H21" s="25"/>
    </row>
    <row r="22" spans="2:8" x14ac:dyDescent="0.25">
      <c r="B22" s="24"/>
      <c r="H22" s="25"/>
    </row>
    <row r="23" spans="2:8" x14ac:dyDescent="0.25">
      <c r="B23" s="98" t="s">
        <v>128</v>
      </c>
      <c r="C23" s="99"/>
      <c r="D23" s="99"/>
      <c r="E23" s="99"/>
      <c r="F23" s="99"/>
      <c r="G23" s="99"/>
      <c r="H23" s="109"/>
    </row>
    <row r="24" spans="2:8" x14ac:dyDescent="0.25">
      <c r="B24" s="24"/>
      <c r="C24" s="110" t="s">
        <v>38</v>
      </c>
      <c r="D24" s="110"/>
      <c r="E24" s="110"/>
      <c r="F24" s="110"/>
      <c r="G24" s="110"/>
      <c r="H24" s="25"/>
    </row>
    <row r="25" spans="2:8" ht="15.75" thickBot="1" x14ac:dyDescent="0.3">
      <c r="B25" s="26"/>
      <c r="C25" s="27"/>
      <c r="D25" s="27"/>
      <c r="E25" s="27"/>
      <c r="F25" s="27"/>
      <c r="G25" s="27"/>
      <c r="H25" s="28"/>
    </row>
    <row r="26" spans="2:8" ht="6.75" customHeight="1" x14ac:dyDescent="0.25"/>
  </sheetData>
  <sheetProtection algorithmName="SHA-512" hashValue="D+XJ50zTGV/rxcoAJCdaS8Cf46mAaEq9vE1Q59UI3wY00QZox1Ro1zfUhxsS6k2bgL04nKp1nEd7Ly/Yy9ozuA==" saltValue="Yd3myqEjjxqmztyru+gznw==" spinCount="100000" sheet="1" formatColumns="0" formatRows="0"/>
  <mergeCells count="16">
    <mergeCell ref="B2:H2"/>
    <mergeCell ref="B20:H20"/>
    <mergeCell ref="B18:H18"/>
    <mergeCell ref="C24:G24"/>
    <mergeCell ref="B23:H23"/>
    <mergeCell ref="C4:G4"/>
    <mergeCell ref="C5:G5"/>
    <mergeCell ref="C6:G6"/>
    <mergeCell ref="C7:G7"/>
    <mergeCell ref="C8:G8"/>
    <mergeCell ref="C10:G10"/>
    <mergeCell ref="C12:G12"/>
    <mergeCell ref="C13:G13"/>
    <mergeCell ref="C15:G15"/>
    <mergeCell ref="C21:G21"/>
    <mergeCell ref="C11:G11"/>
  </mergeCells>
  <dataValidations count="4">
    <dataValidation type="list" allowBlank="1" showInputMessage="1" showErrorMessage="1" sqref="C15 H15" xr:uid="{FB9EB6B8-BBDC-496F-970C-A3D3F4940CF3}">
      <formula1>$N$5:$N$8</formula1>
    </dataValidation>
    <dataValidation type="list" allowBlank="1" showInputMessage="1" showErrorMessage="1" sqref="C21:G21 C24:G24" xr:uid="{984FD153-D5BC-4BED-BEB5-6EB5C19188EC}">
      <formula1>$O$5:$O$7</formula1>
    </dataValidation>
    <dataValidation type="list" allowBlank="1" showInputMessage="1" showErrorMessage="1" promptTitle="Valitse" sqref="C10:C11" xr:uid="{C76DF7B4-D963-4DEB-954C-230DDA2C9CF1}">
      <formula1>$L$5:$L$19</formula1>
    </dataValidation>
    <dataValidation type="list" allowBlank="1" showInputMessage="1" showErrorMessage="1" sqref="C13:G13" xr:uid="{AC92EA49-5B33-4673-AA41-9441081E893B}">
      <formula1>$M$5:$M$13</formula1>
    </dataValidation>
  </dataValidation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79B1A4-C59B-4BF2-BA1F-FC13C459AC57}">
  <sheetPr>
    <tabColor theme="5" tint="0.59999389629810485"/>
    <pageSetUpPr fitToPage="1"/>
  </sheetPr>
  <dimension ref="A1:L127"/>
  <sheetViews>
    <sheetView zoomScale="115" zoomScaleNormal="115" workbookViewId="0">
      <selection activeCell="E7" sqref="E7:F7"/>
    </sheetView>
  </sheetViews>
  <sheetFormatPr defaultColWidth="9.28515625" defaultRowHeight="15" x14ac:dyDescent="0.25"/>
  <cols>
    <col min="1" max="1" width="2.85546875" style="1" customWidth="1"/>
    <col min="2" max="2" width="3.7109375" style="1" customWidth="1"/>
    <col min="3" max="3" width="9.7109375" style="1" customWidth="1"/>
    <col min="4" max="4" width="35.140625" style="1" customWidth="1"/>
    <col min="5" max="5" width="57.140625" style="1" customWidth="1"/>
    <col min="6" max="6" width="24.140625" style="1" customWidth="1"/>
    <col min="7" max="7" width="42.42578125" style="1" customWidth="1"/>
    <col min="8" max="8" width="63.5703125" style="1" customWidth="1"/>
    <col min="9" max="9" width="1.7109375" style="1" customWidth="1"/>
    <col min="10" max="11" width="9.28515625" style="1"/>
    <col min="12" max="12" width="27.28515625" style="1" hidden="1" customWidth="1"/>
    <col min="13" max="16384" width="9.28515625" style="1"/>
  </cols>
  <sheetData>
    <row r="1" spans="2:12" ht="15.75" thickBot="1" x14ac:dyDescent="0.3"/>
    <row r="2" spans="2:12" x14ac:dyDescent="0.25">
      <c r="B2" s="169" t="s">
        <v>204</v>
      </c>
      <c r="C2" s="170"/>
      <c r="D2" s="170"/>
      <c r="E2" s="170"/>
      <c r="F2" s="170"/>
      <c r="G2" s="171"/>
      <c r="H2" s="35"/>
    </row>
    <row r="3" spans="2:12" x14ac:dyDescent="0.25">
      <c r="B3" s="160" t="s">
        <v>203</v>
      </c>
      <c r="C3" s="161"/>
      <c r="D3" s="161"/>
      <c r="E3" s="161"/>
      <c r="F3" s="161"/>
      <c r="G3" s="184"/>
    </row>
    <row r="4" spans="2:12" ht="15.75" thickBot="1" x14ac:dyDescent="0.3">
      <c r="B4" s="185" t="s">
        <v>230</v>
      </c>
      <c r="C4" s="186"/>
      <c r="D4" s="186"/>
      <c r="E4" s="186"/>
      <c r="F4" s="186"/>
      <c r="G4" s="187"/>
    </row>
    <row r="5" spans="2:12" ht="15.75" thickBot="1" x14ac:dyDescent="0.3"/>
    <row r="6" spans="2:12" ht="15.75" customHeight="1" x14ac:dyDescent="0.25">
      <c r="B6" s="157" t="s">
        <v>217</v>
      </c>
      <c r="C6" s="158"/>
      <c r="D6" s="158"/>
      <c r="E6" s="158"/>
      <c r="F6" s="158"/>
      <c r="G6" s="47"/>
      <c r="H6" s="48"/>
    </row>
    <row r="7" spans="2:12" ht="15" customHeight="1" x14ac:dyDescent="0.25">
      <c r="B7" s="163" t="s">
        <v>117</v>
      </c>
      <c r="C7" s="164"/>
      <c r="D7" s="164"/>
      <c r="E7" s="196" t="s">
        <v>118</v>
      </c>
      <c r="F7" s="197"/>
      <c r="G7" s="39"/>
      <c r="H7" s="49"/>
    </row>
    <row r="8" spans="2:12" ht="18.75" x14ac:dyDescent="0.3">
      <c r="B8" s="50"/>
      <c r="C8" s="178" t="s">
        <v>148</v>
      </c>
      <c r="D8" s="178"/>
      <c r="E8" s="178"/>
      <c r="F8" s="178"/>
      <c r="G8" s="178"/>
      <c r="H8" s="179"/>
      <c r="L8" s="1" t="s">
        <v>38</v>
      </c>
    </row>
    <row r="9" spans="2:12" x14ac:dyDescent="0.25">
      <c r="B9" s="51" t="s">
        <v>33</v>
      </c>
      <c r="C9" s="38" t="s">
        <v>30</v>
      </c>
      <c r="D9" s="38" t="s">
        <v>31</v>
      </c>
      <c r="E9" s="38"/>
      <c r="F9" s="38" t="s">
        <v>32</v>
      </c>
      <c r="G9" s="38" t="s">
        <v>111</v>
      </c>
      <c r="H9" s="52" t="s">
        <v>58</v>
      </c>
      <c r="L9" s="17" t="s">
        <v>167</v>
      </c>
    </row>
    <row r="10" spans="2:12" x14ac:dyDescent="0.25">
      <c r="B10" s="53" t="s">
        <v>1</v>
      </c>
      <c r="C10" s="188" t="s">
        <v>149</v>
      </c>
      <c r="D10" s="181" t="s">
        <v>211</v>
      </c>
      <c r="E10" s="182"/>
      <c r="F10" s="62" t="s">
        <v>38</v>
      </c>
      <c r="G10" s="62"/>
      <c r="H10" s="63"/>
      <c r="L10" s="1" t="s">
        <v>168</v>
      </c>
    </row>
    <row r="11" spans="2:12" x14ac:dyDescent="0.25">
      <c r="B11" s="53" t="s">
        <v>48</v>
      </c>
      <c r="C11" s="189"/>
      <c r="D11" s="190" t="s">
        <v>201</v>
      </c>
      <c r="E11" s="191"/>
      <c r="F11" s="62" t="s">
        <v>38</v>
      </c>
      <c r="G11" s="64"/>
      <c r="H11" s="65"/>
      <c r="L11" s="1" t="s">
        <v>169</v>
      </c>
    </row>
    <row r="12" spans="2:12" ht="30.75" customHeight="1" x14ac:dyDescent="0.25">
      <c r="B12" s="53" t="s">
        <v>2</v>
      </c>
      <c r="C12" s="130" t="s">
        <v>54</v>
      </c>
      <c r="D12" s="165" t="s">
        <v>225</v>
      </c>
      <c r="E12" s="166"/>
      <c r="F12" s="62" t="s">
        <v>38</v>
      </c>
      <c r="G12" s="64"/>
      <c r="H12" s="65"/>
      <c r="L12" s="1" t="s">
        <v>192</v>
      </c>
    </row>
    <row r="13" spans="2:12" ht="29.1" customHeight="1" x14ac:dyDescent="0.25">
      <c r="B13" s="53" t="s">
        <v>3</v>
      </c>
      <c r="C13" s="131"/>
      <c r="D13" s="183" t="s">
        <v>194</v>
      </c>
      <c r="E13" s="183"/>
      <c r="F13" s="62" t="s">
        <v>38</v>
      </c>
      <c r="G13" s="64"/>
      <c r="H13" s="65"/>
    </row>
    <row r="14" spans="2:12" x14ac:dyDescent="0.25">
      <c r="B14" s="53" t="s">
        <v>4</v>
      </c>
      <c r="C14" s="131"/>
      <c r="D14" s="148" t="s">
        <v>212</v>
      </c>
      <c r="E14" s="136"/>
      <c r="F14" s="62" t="s">
        <v>38</v>
      </c>
      <c r="G14" s="64"/>
      <c r="H14" s="65"/>
    </row>
    <row r="15" spans="2:12" x14ac:dyDescent="0.25">
      <c r="B15" s="53" t="s">
        <v>5</v>
      </c>
      <c r="C15" s="131"/>
      <c r="D15" s="122" t="s">
        <v>119</v>
      </c>
      <c r="E15" s="123"/>
      <c r="F15" s="62" t="s">
        <v>38</v>
      </c>
      <c r="G15" s="64"/>
      <c r="H15" s="65"/>
    </row>
    <row r="16" spans="2:12" x14ac:dyDescent="0.25">
      <c r="B16" s="53" t="s">
        <v>41</v>
      </c>
      <c r="C16" s="131"/>
      <c r="D16" s="122" t="s">
        <v>120</v>
      </c>
      <c r="E16" s="123"/>
      <c r="F16" s="62" t="s">
        <v>38</v>
      </c>
      <c r="G16" s="64"/>
      <c r="H16" s="65"/>
    </row>
    <row r="17" spans="2:8" x14ac:dyDescent="0.25">
      <c r="B17" s="53" t="s">
        <v>42</v>
      </c>
      <c r="C17" s="131"/>
      <c r="D17" s="122" t="s">
        <v>121</v>
      </c>
      <c r="E17" s="123"/>
      <c r="F17" s="62" t="s">
        <v>38</v>
      </c>
      <c r="G17" s="64"/>
      <c r="H17" s="65"/>
    </row>
    <row r="18" spans="2:8" x14ac:dyDescent="0.25">
      <c r="B18" s="53" t="s">
        <v>43</v>
      </c>
      <c r="C18" s="131"/>
      <c r="D18" s="122" t="s">
        <v>122</v>
      </c>
      <c r="E18" s="123"/>
      <c r="F18" s="62" t="s">
        <v>38</v>
      </c>
      <c r="G18" s="64"/>
      <c r="H18" s="65"/>
    </row>
    <row r="19" spans="2:8" x14ac:dyDescent="0.25">
      <c r="B19" s="53" t="s">
        <v>44</v>
      </c>
      <c r="C19" s="131"/>
      <c r="D19" s="122" t="s">
        <v>123</v>
      </c>
      <c r="E19" s="123"/>
      <c r="F19" s="62" t="s">
        <v>38</v>
      </c>
      <c r="G19" s="64"/>
      <c r="H19" s="65"/>
    </row>
    <row r="20" spans="2:8" x14ac:dyDescent="0.25">
      <c r="B20" s="53" t="s">
        <v>46</v>
      </c>
      <c r="C20" s="131"/>
      <c r="D20" s="122" t="s">
        <v>124</v>
      </c>
      <c r="E20" s="123"/>
      <c r="F20" s="62" t="s">
        <v>38</v>
      </c>
      <c r="G20" s="64"/>
      <c r="H20" s="65"/>
    </row>
    <row r="21" spans="2:8" x14ac:dyDescent="0.25">
      <c r="B21" s="53" t="s">
        <v>47</v>
      </c>
      <c r="C21" s="131"/>
      <c r="D21" s="122" t="s">
        <v>129</v>
      </c>
      <c r="E21" s="123"/>
      <c r="F21" s="62" t="s">
        <v>38</v>
      </c>
      <c r="G21" s="64"/>
      <c r="H21" s="65"/>
    </row>
    <row r="22" spans="2:8" x14ac:dyDescent="0.25">
      <c r="B22" s="53" t="s">
        <v>93</v>
      </c>
      <c r="C22" s="131"/>
      <c r="D22" s="202" t="s">
        <v>125</v>
      </c>
      <c r="E22" s="203"/>
      <c r="F22" s="62" t="s">
        <v>38</v>
      </c>
      <c r="G22" s="64"/>
      <c r="H22" s="65"/>
    </row>
    <row r="23" spans="2:8" ht="15" customHeight="1" x14ac:dyDescent="0.25">
      <c r="B23" s="53" t="s">
        <v>94</v>
      </c>
      <c r="C23" s="131"/>
      <c r="D23" s="122" t="s">
        <v>126</v>
      </c>
      <c r="E23" s="123"/>
      <c r="F23" s="62" t="s">
        <v>38</v>
      </c>
      <c r="G23" s="64"/>
      <c r="H23" s="65"/>
    </row>
    <row r="24" spans="2:8" x14ac:dyDescent="0.25">
      <c r="B24" s="53" t="s">
        <v>95</v>
      </c>
      <c r="C24" s="132"/>
      <c r="D24" s="198" t="s">
        <v>127</v>
      </c>
      <c r="E24" s="199"/>
      <c r="F24" s="62" t="s">
        <v>38</v>
      </c>
      <c r="G24" s="64"/>
      <c r="H24" s="65"/>
    </row>
    <row r="25" spans="2:8" ht="15.75" thickBot="1" x14ac:dyDescent="0.3">
      <c r="B25" s="54" t="s">
        <v>200</v>
      </c>
      <c r="C25" s="55" t="s">
        <v>149</v>
      </c>
      <c r="D25" s="200" t="s">
        <v>61</v>
      </c>
      <c r="E25" s="201"/>
      <c r="F25" s="66" t="s">
        <v>38</v>
      </c>
      <c r="G25" s="66"/>
      <c r="H25" s="67"/>
    </row>
    <row r="26" spans="2:8" x14ac:dyDescent="0.25">
      <c r="B26" s="2"/>
      <c r="D26" s="18"/>
      <c r="E26" s="18"/>
    </row>
    <row r="27" spans="2:8" ht="15.75" thickBot="1" x14ac:dyDescent="0.3">
      <c r="B27" s="2"/>
      <c r="D27" s="18"/>
      <c r="E27" s="18"/>
    </row>
    <row r="28" spans="2:8" ht="15" customHeight="1" x14ac:dyDescent="0.25">
      <c r="B28" s="157" t="s">
        <v>218</v>
      </c>
      <c r="C28" s="158"/>
      <c r="D28" s="158"/>
      <c r="E28" s="158"/>
      <c r="F28" s="158"/>
      <c r="G28" s="158"/>
      <c r="H28" s="159"/>
    </row>
    <row r="29" spans="2:8" ht="15" customHeight="1" x14ac:dyDescent="0.25">
      <c r="B29" s="163" t="s">
        <v>117</v>
      </c>
      <c r="C29" s="164"/>
      <c r="D29" s="164"/>
      <c r="E29" s="196" t="s">
        <v>110</v>
      </c>
      <c r="F29" s="197"/>
      <c r="G29" s="197"/>
      <c r="H29" s="49"/>
    </row>
    <row r="30" spans="2:8" ht="18.75" x14ac:dyDescent="0.3">
      <c r="B30" s="50"/>
      <c r="C30" s="178" t="s">
        <v>64</v>
      </c>
      <c r="D30" s="178"/>
      <c r="E30" s="178"/>
      <c r="F30" s="178"/>
      <c r="G30" s="178"/>
      <c r="H30" s="179"/>
    </row>
    <row r="31" spans="2:8" x14ac:dyDescent="0.25">
      <c r="B31" s="51" t="s">
        <v>33</v>
      </c>
      <c r="C31" s="38" t="s">
        <v>30</v>
      </c>
      <c r="D31" s="38" t="s">
        <v>31</v>
      </c>
      <c r="E31" s="38"/>
      <c r="F31" s="38" t="s">
        <v>32</v>
      </c>
      <c r="G31" s="38" t="s">
        <v>111</v>
      </c>
      <c r="H31" s="52" t="s">
        <v>58</v>
      </c>
    </row>
    <row r="32" spans="2:8" x14ac:dyDescent="0.25">
      <c r="B32" s="53" t="s">
        <v>18</v>
      </c>
      <c r="C32" s="192" t="s">
        <v>149</v>
      </c>
      <c r="D32" s="204" t="s">
        <v>130</v>
      </c>
      <c r="E32" s="205"/>
      <c r="F32" s="62" t="s">
        <v>38</v>
      </c>
      <c r="G32" s="62"/>
      <c r="H32" s="63"/>
    </row>
    <row r="33" spans="2:8" x14ac:dyDescent="0.25">
      <c r="B33" s="56" t="s">
        <v>19</v>
      </c>
      <c r="C33" s="192"/>
      <c r="D33" s="167" t="s">
        <v>63</v>
      </c>
      <c r="E33" s="168"/>
      <c r="F33" s="62" t="s">
        <v>38</v>
      </c>
      <c r="G33" s="64"/>
      <c r="H33" s="65"/>
    </row>
    <row r="34" spans="2:8" x14ac:dyDescent="0.25">
      <c r="B34" s="53" t="s">
        <v>20</v>
      </c>
      <c r="C34" s="193"/>
      <c r="D34" s="167" t="s">
        <v>202</v>
      </c>
      <c r="E34" s="168"/>
      <c r="F34" s="62" t="s">
        <v>38</v>
      </c>
      <c r="G34" s="64"/>
      <c r="H34" s="65"/>
    </row>
    <row r="35" spans="2:8" ht="29.25" customHeight="1" x14ac:dyDescent="0.25">
      <c r="B35" s="53" t="s">
        <v>21</v>
      </c>
      <c r="C35" s="130" t="s">
        <v>55</v>
      </c>
      <c r="D35" s="165" t="s">
        <v>226</v>
      </c>
      <c r="E35" s="166"/>
      <c r="F35" s="62" t="s">
        <v>38</v>
      </c>
      <c r="G35" s="64"/>
      <c r="H35" s="65"/>
    </row>
    <row r="36" spans="2:8" ht="14.65" customHeight="1" x14ac:dyDescent="0.25">
      <c r="B36" s="53" t="s">
        <v>22</v>
      </c>
      <c r="C36" s="131"/>
      <c r="D36" s="154" t="s">
        <v>189</v>
      </c>
      <c r="E36" s="155"/>
      <c r="F36" s="62" t="s">
        <v>38</v>
      </c>
      <c r="G36" s="64"/>
      <c r="H36" s="65"/>
    </row>
    <row r="37" spans="2:8" x14ac:dyDescent="0.25">
      <c r="B37" s="56" t="s">
        <v>23</v>
      </c>
      <c r="C37" s="131"/>
      <c r="D37" s="135" t="s">
        <v>141</v>
      </c>
      <c r="E37" s="136"/>
      <c r="F37" s="62" t="s">
        <v>38</v>
      </c>
      <c r="G37" s="64"/>
      <c r="H37" s="65"/>
    </row>
    <row r="38" spans="2:8" x14ac:dyDescent="0.25">
      <c r="B38" s="53" t="s">
        <v>96</v>
      </c>
      <c r="C38" s="131"/>
      <c r="D38" s="122" t="s">
        <v>131</v>
      </c>
      <c r="E38" s="156"/>
      <c r="F38" s="62" t="s">
        <v>38</v>
      </c>
      <c r="G38" s="64"/>
      <c r="H38" s="65"/>
    </row>
    <row r="39" spans="2:8" x14ac:dyDescent="0.25">
      <c r="B39" s="56" t="s">
        <v>97</v>
      </c>
      <c r="C39" s="131"/>
      <c r="D39" s="122" t="s">
        <v>214</v>
      </c>
      <c r="E39" s="156"/>
      <c r="F39" s="62" t="s">
        <v>38</v>
      </c>
      <c r="G39" s="64"/>
      <c r="H39" s="65"/>
    </row>
    <row r="40" spans="2:8" x14ac:dyDescent="0.25">
      <c r="B40" s="53" t="s">
        <v>98</v>
      </c>
      <c r="C40" s="131"/>
      <c r="D40" s="122" t="s">
        <v>138</v>
      </c>
      <c r="E40" s="156"/>
      <c r="F40" s="62" t="s">
        <v>38</v>
      </c>
      <c r="G40" s="64"/>
      <c r="H40" s="65"/>
    </row>
    <row r="41" spans="2:8" x14ac:dyDescent="0.25">
      <c r="B41" s="56" t="s">
        <v>99</v>
      </c>
      <c r="C41" s="131"/>
      <c r="D41" s="122" t="s">
        <v>132</v>
      </c>
      <c r="E41" s="156"/>
      <c r="F41" s="62" t="s">
        <v>38</v>
      </c>
      <c r="G41" s="64"/>
      <c r="H41" s="65"/>
    </row>
    <row r="42" spans="2:8" x14ac:dyDescent="0.25">
      <c r="B42" s="53" t="s">
        <v>100</v>
      </c>
      <c r="C42" s="131"/>
      <c r="D42" s="122" t="s">
        <v>133</v>
      </c>
      <c r="E42" s="156"/>
      <c r="F42" s="62" t="s">
        <v>38</v>
      </c>
      <c r="G42" s="64"/>
      <c r="H42" s="65"/>
    </row>
    <row r="43" spans="2:8" x14ac:dyDescent="0.25">
      <c r="B43" s="56" t="s">
        <v>101</v>
      </c>
      <c r="C43" s="131"/>
      <c r="D43" s="122" t="s">
        <v>134</v>
      </c>
      <c r="E43" s="156"/>
      <c r="F43" s="62" t="s">
        <v>38</v>
      </c>
      <c r="G43" s="64"/>
      <c r="H43" s="65"/>
    </row>
    <row r="44" spans="2:8" x14ac:dyDescent="0.25">
      <c r="B44" s="53" t="s">
        <v>102</v>
      </c>
      <c r="C44" s="131"/>
      <c r="D44" s="122" t="s">
        <v>213</v>
      </c>
      <c r="E44" s="123"/>
      <c r="F44" s="62" t="s">
        <v>38</v>
      </c>
      <c r="G44" s="64"/>
      <c r="H44" s="65"/>
    </row>
    <row r="45" spans="2:8" x14ac:dyDescent="0.25">
      <c r="B45" s="56" t="s">
        <v>103</v>
      </c>
      <c r="C45" s="131"/>
      <c r="D45" s="122" t="s">
        <v>136</v>
      </c>
      <c r="E45" s="123"/>
      <c r="F45" s="62" t="s">
        <v>38</v>
      </c>
      <c r="G45" s="64"/>
      <c r="H45" s="65"/>
    </row>
    <row r="46" spans="2:8" x14ac:dyDescent="0.25">
      <c r="B46" s="53" t="s">
        <v>139</v>
      </c>
      <c r="C46" s="131"/>
      <c r="D46" s="145" t="s">
        <v>137</v>
      </c>
      <c r="E46" s="146"/>
      <c r="F46" s="62" t="s">
        <v>38</v>
      </c>
      <c r="G46" s="64"/>
      <c r="H46" s="65"/>
    </row>
    <row r="47" spans="2:8" x14ac:dyDescent="0.25">
      <c r="B47" s="56" t="s">
        <v>140</v>
      </c>
      <c r="C47" s="131"/>
      <c r="D47" s="117" t="s">
        <v>135</v>
      </c>
      <c r="E47" s="117"/>
      <c r="F47" s="62" t="s">
        <v>38</v>
      </c>
      <c r="G47" s="64"/>
      <c r="H47" s="65"/>
    </row>
    <row r="48" spans="2:8" x14ac:dyDescent="0.25">
      <c r="B48" s="53" t="s">
        <v>197</v>
      </c>
      <c r="C48" s="132"/>
      <c r="D48" s="145" t="s">
        <v>62</v>
      </c>
      <c r="E48" s="146"/>
      <c r="F48" s="62" t="s">
        <v>38</v>
      </c>
      <c r="G48" s="64"/>
      <c r="H48" s="65"/>
    </row>
    <row r="49" spans="2:8" ht="15" customHeight="1" x14ac:dyDescent="0.25">
      <c r="B49" s="56" t="s">
        <v>198</v>
      </c>
      <c r="C49" s="194" t="s">
        <v>149</v>
      </c>
      <c r="D49" s="174" t="s">
        <v>195</v>
      </c>
      <c r="E49" s="174"/>
      <c r="F49" s="62" t="s">
        <v>38</v>
      </c>
      <c r="G49" s="64"/>
      <c r="H49" s="65"/>
    </row>
    <row r="50" spans="2:8" ht="30" customHeight="1" thickBot="1" x14ac:dyDescent="0.3">
      <c r="B50" s="54" t="s">
        <v>199</v>
      </c>
      <c r="C50" s="195"/>
      <c r="D50" s="124" t="s">
        <v>196</v>
      </c>
      <c r="E50" s="124"/>
      <c r="F50" s="66" t="s">
        <v>38</v>
      </c>
      <c r="G50" s="66"/>
      <c r="H50" s="67"/>
    </row>
    <row r="51" spans="2:8" ht="15" customHeight="1" x14ac:dyDescent="0.25">
      <c r="B51" s="3"/>
      <c r="C51" s="36"/>
      <c r="D51" s="37"/>
      <c r="E51" s="37"/>
      <c r="F51" s="20"/>
      <c r="G51" s="20"/>
      <c r="H51" s="20"/>
    </row>
    <row r="52" spans="2:8" ht="15.75" thickBot="1" x14ac:dyDescent="0.3">
      <c r="B52" s="2"/>
      <c r="C52" s="18"/>
      <c r="D52" s="18"/>
      <c r="E52" s="18"/>
      <c r="F52" s="18"/>
      <c r="G52" s="18"/>
      <c r="H52" s="18"/>
    </row>
    <row r="53" spans="2:8" ht="15" customHeight="1" x14ac:dyDescent="0.25">
      <c r="B53" s="169" t="s">
        <v>219</v>
      </c>
      <c r="C53" s="170"/>
      <c r="D53" s="170"/>
      <c r="E53" s="170"/>
      <c r="F53" s="170"/>
      <c r="G53" s="170"/>
      <c r="H53" s="171"/>
    </row>
    <row r="54" spans="2:8" x14ac:dyDescent="0.25">
      <c r="B54" s="160" t="s">
        <v>112</v>
      </c>
      <c r="C54" s="161"/>
      <c r="D54" s="161"/>
      <c r="E54" s="115" t="s">
        <v>114</v>
      </c>
      <c r="F54" s="115"/>
      <c r="G54" s="115"/>
      <c r="H54" s="57"/>
    </row>
    <row r="55" spans="2:8" x14ac:dyDescent="0.25">
      <c r="B55" s="160" t="s">
        <v>113</v>
      </c>
      <c r="C55" s="161"/>
      <c r="D55" s="161"/>
      <c r="E55" s="115" t="s">
        <v>115</v>
      </c>
      <c r="F55" s="115"/>
      <c r="G55" s="115"/>
      <c r="H55" s="57"/>
    </row>
    <row r="56" spans="2:8" x14ac:dyDescent="0.25">
      <c r="B56" s="163" t="s">
        <v>117</v>
      </c>
      <c r="C56" s="164"/>
      <c r="D56" s="164"/>
      <c r="E56" s="115" t="s">
        <v>116</v>
      </c>
      <c r="F56" s="115"/>
      <c r="G56" s="115"/>
      <c r="H56" s="57"/>
    </row>
    <row r="57" spans="2:8" ht="18.75" x14ac:dyDescent="0.3">
      <c r="B57" s="172" t="s">
        <v>33</v>
      </c>
      <c r="C57" s="178" t="s">
        <v>40</v>
      </c>
      <c r="D57" s="178"/>
      <c r="E57" s="178"/>
      <c r="F57" s="178"/>
      <c r="G57" s="178"/>
      <c r="H57" s="179"/>
    </row>
    <row r="58" spans="2:8" x14ac:dyDescent="0.25">
      <c r="B58" s="173"/>
      <c r="C58" s="38" t="s">
        <v>30</v>
      </c>
      <c r="D58" s="38" t="s">
        <v>31</v>
      </c>
      <c r="E58" s="38"/>
      <c r="F58" s="38" t="s">
        <v>32</v>
      </c>
      <c r="G58" s="38" t="s">
        <v>111</v>
      </c>
      <c r="H58" s="52" t="s">
        <v>58</v>
      </c>
    </row>
    <row r="59" spans="2:8" ht="14.65" customHeight="1" x14ac:dyDescent="0.25">
      <c r="B59" s="56" t="s">
        <v>11</v>
      </c>
      <c r="C59" s="131" t="s">
        <v>56</v>
      </c>
      <c r="D59" s="118" t="s">
        <v>60</v>
      </c>
      <c r="E59" s="119"/>
      <c r="F59" s="68" t="s">
        <v>38</v>
      </c>
      <c r="G59" s="69"/>
      <c r="H59" s="70"/>
    </row>
    <row r="60" spans="2:8" x14ac:dyDescent="0.25">
      <c r="B60" s="56" t="s">
        <v>12</v>
      </c>
      <c r="C60" s="131"/>
      <c r="D60" s="135" t="s">
        <v>215</v>
      </c>
      <c r="E60" s="136"/>
      <c r="F60" s="68" t="s">
        <v>38</v>
      </c>
      <c r="G60" s="71"/>
      <c r="H60" s="72"/>
    </row>
    <row r="61" spans="2:8" ht="25.7" customHeight="1" x14ac:dyDescent="0.25">
      <c r="B61" s="58" t="s">
        <v>13</v>
      </c>
      <c r="C61" s="150"/>
      <c r="D61" s="148" t="s">
        <v>177</v>
      </c>
      <c r="E61" s="149"/>
      <c r="F61" s="68" t="s">
        <v>38</v>
      </c>
      <c r="G61" s="73"/>
      <c r="H61" s="74"/>
    </row>
    <row r="62" spans="2:8" x14ac:dyDescent="0.25">
      <c r="B62" s="56" t="s">
        <v>14</v>
      </c>
      <c r="C62" s="150"/>
      <c r="D62" s="122" t="s">
        <v>147</v>
      </c>
      <c r="E62" s="123"/>
      <c r="F62" s="68" t="s">
        <v>38</v>
      </c>
      <c r="G62" s="71"/>
      <c r="H62" s="72"/>
    </row>
    <row r="63" spans="2:8" x14ac:dyDescent="0.25">
      <c r="B63" s="56" t="s">
        <v>15</v>
      </c>
      <c r="C63" s="150"/>
      <c r="D63" s="122" t="s">
        <v>188</v>
      </c>
      <c r="E63" s="123"/>
      <c r="F63" s="68" t="s">
        <v>38</v>
      </c>
      <c r="G63" s="71"/>
      <c r="H63" s="72"/>
    </row>
    <row r="64" spans="2:8" x14ac:dyDescent="0.25">
      <c r="B64" s="56" t="s">
        <v>16</v>
      </c>
      <c r="C64" s="150"/>
      <c r="D64" s="122" t="s">
        <v>176</v>
      </c>
      <c r="E64" s="123"/>
      <c r="F64" s="68" t="s">
        <v>38</v>
      </c>
      <c r="G64" s="71"/>
      <c r="H64" s="72"/>
    </row>
    <row r="65" spans="1:12" x14ac:dyDescent="0.25">
      <c r="B65" s="56" t="s">
        <v>104</v>
      </c>
      <c r="C65" s="150"/>
      <c r="D65" s="122" t="s">
        <v>179</v>
      </c>
      <c r="E65" s="123"/>
      <c r="F65" s="68" t="s">
        <v>38</v>
      </c>
      <c r="G65" s="71"/>
      <c r="H65" s="72"/>
    </row>
    <row r="66" spans="1:12" x14ac:dyDescent="0.25">
      <c r="B66" s="56" t="s">
        <v>105</v>
      </c>
      <c r="C66" s="150"/>
      <c r="D66" s="122" t="s">
        <v>185</v>
      </c>
      <c r="E66" s="123"/>
      <c r="F66" s="68" t="s">
        <v>38</v>
      </c>
      <c r="G66" s="71"/>
      <c r="H66" s="72"/>
    </row>
    <row r="67" spans="1:12" x14ac:dyDescent="0.25">
      <c r="B67" s="56" t="s">
        <v>106</v>
      </c>
      <c r="C67" s="150"/>
      <c r="D67" s="122" t="s">
        <v>182</v>
      </c>
      <c r="E67" s="123"/>
      <c r="F67" s="68" t="s">
        <v>38</v>
      </c>
      <c r="G67" s="71"/>
      <c r="H67" s="72"/>
    </row>
    <row r="68" spans="1:12" x14ac:dyDescent="0.25">
      <c r="B68" s="56" t="s">
        <v>107</v>
      </c>
      <c r="C68" s="150"/>
      <c r="D68" s="122" t="s">
        <v>183</v>
      </c>
      <c r="E68" s="123"/>
      <c r="F68" s="68" t="s">
        <v>38</v>
      </c>
      <c r="G68" s="71"/>
      <c r="H68" s="72"/>
    </row>
    <row r="69" spans="1:12" x14ac:dyDescent="0.25">
      <c r="B69" s="56" t="s">
        <v>108</v>
      </c>
      <c r="C69" s="150"/>
      <c r="D69" s="122" t="s">
        <v>186</v>
      </c>
      <c r="E69" s="123"/>
      <c r="F69" s="68" t="s">
        <v>38</v>
      </c>
      <c r="G69" s="71"/>
      <c r="H69" s="72"/>
    </row>
    <row r="70" spans="1:12" x14ac:dyDescent="0.25">
      <c r="A70" s="21"/>
      <c r="B70" s="56" t="s">
        <v>146</v>
      </c>
      <c r="C70" s="151"/>
      <c r="D70" s="122" t="s">
        <v>184</v>
      </c>
      <c r="E70" s="123"/>
      <c r="F70" s="68" t="s">
        <v>38</v>
      </c>
      <c r="G70" s="71"/>
      <c r="H70" s="72"/>
    </row>
    <row r="71" spans="1:12" x14ac:dyDescent="0.25">
      <c r="B71" s="56" t="s">
        <v>151</v>
      </c>
      <c r="C71" s="127" t="s">
        <v>149</v>
      </c>
      <c r="D71" s="152" t="s">
        <v>178</v>
      </c>
      <c r="E71" s="153"/>
      <c r="F71" s="68" t="s">
        <v>38</v>
      </c>
      <c r="G71" s="71"/>
      <c r="H71" s="72"/>
    </row>
    <row r="72" spans="1:12" x14ac:dyDescent="0.25">
      <c r="B72" s="56" t="s">
        <v>152</v>
      </c>
      <c r="C72" s="128"/>
      <c r="D72" s="120" t="s">
        <v>144</v>
      </c>
      <c r="E72" s="180"/>
      <c r="F72" s="68" t="s">
        <v>38</v>
      </c>
      <c r="G72" s="71"/>
      <c r="H72" s="72"/>
    </row>
    <row r="73" spans="1:12" x14ac:dyDescent="0.25">
      <c r="B73" s="56" t="s">
        <v>153</v>
      </c>
      <c r="C73" s="128"/>
      <c r="D73" s="120" t="s">
        <v>150</v>
      </c>
      <c r="E73" s="121"/>
      <c r="F73" s="68" t="s">
        <v>38</v>
      </c>
      <c r="G73" s="71"/>
      <c r="H73" s="72"/>
    </row>
    <row r="74" spans="1:12" ht="15.75" thickBot="1" x14ac:dyDescent="0.3">
      <c r="B74" s="59" t="s">
        <v>187</v>
      </c>
      <c r="C74" s="128"/>
      <c r="D74" s="120" t="s">
        <v>145</v>
      </c>
      <c r="E74" s="121"/>
      <c r="F74" s="68" t="s">
        <v>38</v>
      </c>
      <c r="G74" s="71"/>
      <c r="H74" s="72"/>
      <c r="L74" s="17"/>
    </row>
    <row r="75" spans="1:12" ht="15.75" thickBot="1" x14ac:dyDescent="0.3">
      <c r="B75" s="59" t="s">
        <v>227</v>
      </c>
      <c r="C75" s="129"/>
      <c r="D75" s="125" t="s">
        <v>228</v>
      </c>
      <c r="E75" s="126"/>
      <c r="F75" s="75" t="s">
        <v>38</v>
      </c>
      <c r="G75" s="76"/>
      <c r="H75" s="77"/>
      <c r="L75" s="17"/>
    </row>
    <row r="76" spans="1:12" ht="8.1" customHeight="1" x14ac:dyDescent="0.25">
      <c r="B76" s="2"/>
      <c r="C76" s="19"/>
      <c r="D76" s="33"/>
      <c r="E76" s="33"/>
      <c r="F76" s="20"/>
      <c r="G76" s="18"/>
      <c r="H76" s="18"/>
    </row>
    <row r="77" spans="1:12" x14ac:dyDescent="0.25">
      <c r="B77" s="116" t="s">
        <v>181</v>
      </c>
      <c r="C77" s="116"/>
      <c r="D77" s="116"/>
      <c r="E77" s="116"/>
      <c r="F77" s="18"/>
      <c r="G77" s="18"/>
      <c r="H77" s="18"/>
    </row>
    <row r="78" spans="1:12" x14ac:dyDescent="0.25">
      <c r="B78" s="147" t="s">
        <v>180</v>
      </c>
      <c r="C78" s="116"/>
      <c r="D78" s="116"/>
      <c r="E78" s="116"/>
      <c r="F78" s="18"/>
      <c r="G78" s="18"/>
      <c r="H78" s="18"/>
    </row>
    <row r="79" spans="1:12" x14ac:dyDescent="0.25">
      <c r="B79" s="34"/>
      <c r="C79" s="32"/>
      <c r="D79" s="32"/>
      <c r="E79" s="32"/>
      <c r="F79" s="18"/>
      <c r="G79" s="18"/>
      <c r="H79" s="18"/>
    </row>
    <row r="80" spans="1:12" ht="15.75" thickBot="1" x14ac:dyDescent="0.3">
      <c r="B80" s="2"/>
      <c r="C80" s="18"/>
      <c r="D80" s="18"/>
      <c r="E80" s="18"/>
      <c r="F80" s="18"/>
      <c r="G80" s="18"/>
      <c r="H80" s="18"/>
    </row>
    <row r="81" spans="2:12" x14ac:dyDescent="0.25">
      <c r="B81" s="139" t="s">
        <v>157</v>
      </c>
      <c r="C81" s="140"/>
      <c r="D81" s="140"/>
      <c r="E81" s="140"/>
      <c r="F81" s="140"/>
      <c r="G81" s="140"/>
      <c r="H81" s="141"/>
    </row>
    <row r="82" spans="2:12" x14ac:dyDescent="0.25">
      <c r="B82" s="142"/>
      <c r="C82" s="143"/>
      <c r="D82" s="143"/>
      <c r="E82" s="143"/>
      <c r="F82" s="143"/>
      <c r="G82" s="143"/>
      <c r="H82" s="144"/>
    </row>
    <row r="83" spans="2:12" x14ac:dyDescent="0.25">
      <c r="B83" s="175" t="s">
        <v>166</v>
      </c>
      <c r="C83" s="176"/>
      <c r="D83" s="176"/>
      <c r="E83" s="115" t="s">
        <v>158</v>
      </c>
      <c r="F83" s="115"/>
      <c r="G83" s="115"/>
      <c r="H83" s="49"/>
    </row>
    <row r="84" spans="2:12" x14ac:dyDescent="0.25">
      <c r="B84" s="175"/>
      <c r="C84" s="176"/>
      <c r="D84" s="176"/>
      <c r="E84" s="115" t="s">
        <v>235</v>
      </c>
      <c r="F84" s="115"/>
      <c r="G84" s="115"/>
      <c r="H84" s="49"/>
    </row>
    <row r="85" spans="2:12" ht="18.75" x14ac:dyDescent="0.3">
      <c r="B85" s="172" t="s">
        <v>33</v>
      </c>
      <c r="C85" s="178" t="s">
        <v>0</v>
      </c>
      <c r="D85" s="178"/>
      <c r="E85" s="178"/>
      <c r="F85" s="178"/>
      <c r="G85" s="178"/>
      <c r="H85" s="179"/>
    </row>
    <row r="86" spans="2:12" x14ac:dyDescent="0.25">
      <c r="B86" s="173"/>
      <c r="C86" s="38" t="s">
        <v>30</v>
      </c>
      <c r="D86" s="38" t="s">
        <v>31</v>
      </c>
      <c r="E86" s="38"/>
      <c r="F86" s="38" t="s">
        <v>32</v>
      </c>
      <c r="G86" s="38" t="s">
        <v>111</v>
      </c>
      <c r="H86" s="52" t="s">
        <v>58</v>
      </c>
    </row>
    <row r="87" spans="2:12" x14ac:dyDescent="0.25">
      <c r="B87" s="56" t="s">
        <v>6</v>
      </c>
      <c r="C87" s="131" t="s">
        <v>175</v>
      </c>
      <c r="D87" s="118" t="s">
        <v>45</v>
      </c>
      <c r="E87" s="119"/>
      <c r="F87" s="78" t="s">
        <v>38</v>
      </c>
      <c r="G87" s="62"/>
      <c r="H87" s="63"/>
    </row>
    <row r="88" spans="2:12" x14ac:dyDescent="0.25">
      <c r="B88" s="56" t="s">
        <v>7</v>
      </c>
      <c r="C88" s="137"/>
      <c r="D88" s="145" t="s">
        <v>57</v>
      </c>
      <c r="E88" s="146"/>
      <c r="F88" s="78" t="s">
        <v>38</v>
      </c>
      <c r="G88" s="64"/>
      <c r="H88" s="65"/>
      <c r="L88" s="17"/>
    </row>
    <row r="89" spans="2:12" x14ac:dyDescent="0.25">
      <c r="B89" s="56" t="s">
        <v>8</v>
      </c>
      <c r="C89" s="137"/>
      <c r="D89" s="145" t="s">
        <v>170</v>
      </c>
      <c r="E89" s="146"/>
      <c r="F89" s="78" t="s">
        <v>38</v>
      </c>
      <c r="G89" s="64"/>
      <c r="H89" s="65"/>
    </row>
    <row r="90" spans="2:12" x14ac:dyDescent="0.25">
      <c r="B90" s="56" t="s">
        <v>9</v>
      </c>
      <c r="C90" s="137"/>
      <c r="D90" s="145" t="s">
        <v>159</v>
      </c>
      <c r="E90" s="146"/>
      <c r="F90" s="78" t="s">
        <v>38</v>
      </c>
      <c r="G90" s="64"/>
      <c r="H90" s="65"/>
    </row>
    <row r="91" spans="2:12" ht="28.7" customHeight="1" x14ac:dyDescent="0.25">
      <c r="B91" s="53" t="s">
        <v>10</v>
      </c>
      <c r="C91" s="137"/>
      <c r="D91" s="165" t="s">
        <v>216</v>
      </c>
      <c r="E91" s="166"/>
      <c r="F91" s="83" t="s">
        <v>38</v>
      </c>
      <c r="G91" s="64"/>
      <c r="H91" s="65"/>
    </row>
    <row r="92" spans="2:12" x14ac:dyDescent="0.25">
      <c r="B92" s="56" t="s">
        <v>109</v>
      </c>
      <c r="C92" s="137"/>
      <c r="D92" s="145" t="s">
        <v>155</v>
      </c>
      <c r="E92" s="146"/>
      <c r="F92" s="78" t="s">
        <v>38</v>
      </c>
      <c r="G92" s="64"/>
      <c r="H92" s="65"/>
    </row>
    <row r="93" spans="2:12" ht="15.75" thickBot="1" x14ac:dyDescent="0.3">
      <c r="B93" s="59" t="s">
        <v>156</v>
      </c>
      <c r="C93" s="138"/>
      <c r="D93" s="133" t="s">
        <v>154</v>
      </c>
      <c r="E93" s="134"/>
      <c r="F93" s="79" t="s">
        <v>38</v>
      </c>
      <c r="G93" s="66"/>
      <c r="H93" s="67"/>
    </row>
    <row r="95" spans="2:12" ht="15.75" thickBot="1" x14ac:dyDescent="0.3"/>
    <row r="96" spans="2:12" ht="15.75" x14ac:dyDescent="0.25">
      <c r="B96" s="157" t="s">
        <v>210</v>
      </c>
      <c r="C96" s="158"/>
      <c r="D96" s="158"/>
      <c r="E96" s="158"/>
      <c r="F96" s="158"/>
      <c r="G96" s="158"/>
      <c r="H96" s="159"/>
    </row>
    <row r="97" spans="2:8" ht="15.75" x14ac:dyDescent="0.25">
      <c r="B97" s="163" t="s">
        <v>117</v>
      </c>
      <c r="C97" s="164"/>
      <c r="D97" s="164"/>
      <c r="E97" s="196" t="s">
        <v>209</v>
      </c>
      <c r="F97" s="197"/>
      <c r="G97" s="197"/>
      <c r="H97" s="49"/>
    </row>
    <row r="98" spans="2:8" ht="18.75" x14ac:dyDescent="0.3">
      <c r="B98" s="172" t="s">
        <v>33</v>
      </c>
      <c r="C98" s="178" t="s">
        <v>205</v>
      </c>
      <c r="D98" s="178"/>
      <c r="E98" s="178"/>
      <c r="F98" s="178"/>
      <c r="G98" s="178"/>
      <c r="H98" s="179"/>
    </row>
    <row r="99" spans="2:8" x14ac:dyDescent="0.25">
      <c r="B99" s="173"/>
      <c r="C99" s="60" t="s">
        <v>30</v>
      </c>
      <c r="D99" s="60" t="s">
        <v>31</v>
      </c>
      <c r="E99" s="60"/>
      <c r="F99" s="60" t="s">
        <v>32</v>
      </c>
      <c r="G99" s="60" t="s">
        <v>111</v>
      </c>
      <c r="H99" s="61" t="s">
        <v>58</v>
      </c>
    </row>
    <row r="100" spans="2:8" ht="15" customHeight="1" x14ac:dyDescent="0.25">
      <c r="B100" s="56" t="s">
        <v>24</v>
      </c>
      <c r="C100" s="207" t="s">
        <v>208</v>
      </c>
      <c r="D100" s="209" t="s">
        <v>206</v>
      </c>
      <c r="E100" s="209"/>
      <c r="F100" s="80" t="s">
        <v>38</v>
      </c>
      <c r="G100" s="80"/>
      <c r="H100" s="81"/>
    </row>
    <row r="101" spans="2:8" x14ac:dyDescent="0.25">
      <c r="B101" s="56" t="s">
        <v>25</v>
      </c>
      <c r="C101" s="207"/>
      <c r="D101" s="209" t="s">
        <v>223</v>
      </c>
      <c r="E101" s="209"/>
      <c r="F101" s="80" t="s">
        <v>38</v>
      </c>
      <c r="G101" s="80"/>
      <c r="H101" s="81"/>
    </row>
    <row r="102" spans="2:8" ht="15.75" thickBot="1" x14ac:dyDescent="0.3">
      <c r="B102" s="59" t="s">
        <v>26</v>
      </c>
      <c r="C102" s="207"/>
      <c r="D102" s="209" t="s">
        <v>207</v>
      </c>
      <c r="E102" s="209"/>
      <c r="F102" s="80" t="s">
        <v>38</v>
      </c>
      <c r="G102" s="80"/>
      <c r="H102" s="81"/>
    </row>
    <row r="103" spans="2:8" ht="15.75" thickBot="1" x14ac:dyDescent="0.3">
      <c r="B103" s="59" t="s">
        <v>27</v>
      </c>
      <c r="C103" s="208"/>
      <c r="D103" s="206" t="s">
        <v>224</v>
      </c>
      <c r="E103" s="206"/>
      <c r="F103" s="79" t="s">
        <v>38</v>
      </c>
      <c r="G103" s="79"/>
      <c r="H103" s="82"/>
    </row>
    <row r="119" spans="2:12" x14ac:dyDescent="0.25">
      <c r="B119" s="22"/>
    </row>
    <row r="120" spans="2:12" ht="15.75" x14ac:dyDescent="0.25">
      <c r="B120" s="177" t="s">
        <v>33</v>
      </c>
      <c r="C120" s="162" t="s">
        <v>17</v>
      </c>
      <c r="D120" s="162"/>
      <c r="E120" s="162"/>
      <c r="F120" s="162"/>
      <c r="G120" s="162"/>
      <c r="H120" s="162"/>
      <c r="L120" s="1" t="s">
        <v>51</v>
      </c>
    </row>
    <row r="121" spans="2:12" x14ac:dyDescent="0.25">
      <c r="B121" s="177"/>
      <c r="C121" s="6"/>
      <c r="D121" s="6" t="s">
        <v>31</v>
      </c>
      <c r="E121" s="6"/>
      <c r="F121" s="6" t="s">
        <v>32</v>
      </c>
      <c r="G121" s="6" t="s">
        <v>59</v>
      </c>
      <c r="H121" s="6" t="s">
        <v>58</v>
      </c>
      <c r="L121" s="1" t="s">
        <v>52</v>
      </c>
    </row>
    <row r="122" spans="2:12" x14ac:dyDescent="0.25">
      <c r="B122" s="2" t="s">
        <v>24</v>
      </c>
      <c r="C122" s="19"/>
      <c r="D122" s="18"/>
      <c r="E122" s="18"/>
      <c r="F122" s="18"/>
      <c r="G122" s="18"/>
      <c r="H122" s="18"/>
      <c r="L122" s="1" t="s">
        <v>53</v>
      </c>
    </row>
    <row r="123" spans="2:12" x14ac:dyDescent="0.25">
      <c r="B123" s="2" t="s">
        <v>25</v>
      </c>
      <c r="C123" s="18"/>
      <c r="D123" s="18"/>
      <c r="E123" s="18"/>
      <c r="F123" s="18"/>
      <c r="G123" s="18"/>
      <c r="H123" s="18"/>
    </row>
    <row r="124" spans="2:12" x14ac:dyDescent="0.25">
      <c r="B124" s="2" t="s">
        <v>26</v>
      </c>
      <c r="C124" s="18"/>
      <c r="D124" s="18"/>
      <c r="E124" s="18"/>
      <c r="F124" s="18"/>
      <c r="G124" s="18"/>
      <c r="H124" s="18"/>
    </row>
    <row r="125" spans="2:12" x14ac:dyDescent="0.25">
      <c r="B125" s="2" t="s">
        <v>27</v>
      </c>
      <c r="C125" s="18"/>
      <c r="D125" s="18"/>
      <c r="E125" s="18"/>
      <c r="F125" s="18"/>
      <c r="G125" s="18"/>
      <c r="H125" s="18"/>
    </row>
    <row r="126" spans="2:12" x14ac:dyDescent="0.25">
      <c r="B126" s="2" t="s">
        <v>28</v>
      </c>
      <c r="C126" s="18"/>
      <c r="D126" s="18"/>
      <c r="E126" s="18"/>
      <c r="F126" s="18"/>
      <c r="G126" s="18"/>
      <c r="H126" s="18"/>
    </row>
    <row r="127" spans="2:12" x14ac:dyDescent="0.25">
      <c r="B127" s="2" t="s">
        <v>29</v>
      </c>
      <c r="C127" s="18"/>
      <c r="D127" s="18"/>
      <c r="E127" s="18"/>
      <c r="F127" s="18"/>
      <c r="G127" s="18"/>
      <c r="H127" s="18"/>
    </row>
  </sheetData>
  <sheetProtection algorithmName="SHA-512" hashValue="sg4a2SWMn/v85Dh8qs+V0aHbkUxUoGpKFuKi4McbkJQ9x5r4RYFoN3aFV5W2wmL1bdwg+JoyeiqK5CcGuxGVHg==" saltValue="XtJaV8IlNpX1t/dbk2qaeA==" spinCount="100000" sheet="1" formatColumns="0" formatRows="0"/>
  <mergeCells count="107">
    <mergeCell ref="D103:E103"/>
    <mergeCell ref="C100:C103"/>
    <mergeCell ref="D100:E100"/>
    <mergeCell ref="D101:E101"/>
    <mergeCell ref="D102:E102"/>
    <mergeCell ref="B98:B99"/>
    <mergeCell ref="C98:H98"/>
    <mergeCell ref="B96:H96"/>
    <mergeCell ref="B97:D97"/>
    <mergeCell ref="E97:G97"/>
    <mergeCell ref="B2:G2"/>
    <mergeCell ref="B3:G3"/>
    <mergeCell ref="B4:G4"/>
    <mergeCell ref="C10:C11"/>
    <mergeCell ref="D11:E11"/>
    <mergeCell ref="C32:C34"/>
    <mergeCell ref="C49:C50"/>
    <mergeCell ref="D34:E34"/>
    <mergeCell ref="B6:F6"/>
    <mergeCell ref="B7:D7"/>
    <mergeCell ref="E7:F7"/>
    <mergeCell ref="C8:H8"/>
    <mergeCell ref="D24:E24"/>
    <mergeCell ref="D25:E25"/>
    <mergeCell ref="C30:H30"/>
    <mergeCell ref="D21:E21"/>
    <mergeCell ref="D22:E22"/>
    <mergeCell ref="D32:E32"/>
    <mergeCell ref="E29:G29"/>
    <mergeCell ref="B29:D29"/>
    <mergeCell ref="C35:C48"/>
    <mergeCell ref="D40:E40"/>
    <mergeCell ref="D41:E41"/>
    <mergeCell ref="D42:E42"/>
    <mergeCell ref="D12:E12"/>
    <mergeCell ref="D10:E10"/>
    <mergeCell ref="D13:E13"/>
    <mergeCell ref="D14:E14"/>
    <mergeCell ref="D23:E23"/>
    <mergeCell ref="D16:E16"/>
    <mergeCell ref="D17:E17"/>
    <mergeCell ref="D18:E18"/>
    <mergeCell ref="D19:E19"/>
    <mergeCell ref="D20:E20"/>
    <mergeCell ref="C120:H120"/>
    <mergeCell ref="B56:D56"/>
    <mergeCell ref="B55:D55"/>
    <mergeCell ref="D35:E35"/>
    <mergeCell ref="D33:E33"/>
    <mergeCell ref="B53:H53"/>
    <mergeCell ref="B85:B86"/>
    <mergeCell ref="D69:E69"/>
    <mergeCell ref="D49:E49"/>
    <mergeCell ref="D48:E48"/>
    <mergeCell ref="B83:D84"/>
    <mergeCell ref="B57:B58"/>
    <mergeCell ref="B120:B121"/>
    <mergeCell ref="D91:E91"/>
    <mergeCell ref="D92:E92"/>
    <mergeCell ref="C85:H85"/>
    <mergeCell ref="C57:H57"/>
    <mergeCell ref="D44:E44"/>
    <mergeCell ref="D45:E45"/>
    <mergeCell ref="E83:G83"/>
    <mergeCell ref="D46:E46"/>
    <mergeCell ref="D72:E72"/>
    <mergeCell ref="D70:E70"/>
    <mergeCell ref="D43:E43"/>
    <mergeCell ref="C12:C24"/>
    <mergeCell ref="D15:E15"/>
    <mergeCell ref="D93:E93"/>
    <mergeCell ref="D60:E60"/>
    <mergeCell ref="C87:C93"/>
    <mergeCell ref="B81:H82"/>
    <mergeCell ref="D87:E87"/>
    <mergeCell ref="D88:E88"/>
    <mergeCell ref="D90:E90"/>
    <mergeCell ref="D89:E89"/>
    <mergeCell ref="B78:E78"/>
    <mergeCell ref="D66:E66"/>
    <mergeCell ref="D67:E67"/>
    <mergeCell ref="D61:E61"/>
    <mergeCell ref="C59:C70"/>
    <mergeCell ref="D71:E71"/>
    <mergeCell ref="D64:E64"/>
    <mergeCell ref="D36:E36"/>
    <mergeCell ref="D38:E38"/>
    <mergeCell ref="D39:E39"/>
    <mergeCell ref="D37:E37"/>
    <mergeCell ref="B28:H28"/>
    <mergeCell ref="B54:D54"/>
    <mergeCell ref="D65:E65"/>
    <mergeCell ref="E84:G84"/>
    <mergeCell ref="B77:E77"/>
    <mergeCell ref="D47:E47"/>
    <mergeCell ref="D59:E59"/>
    <mergeCell ref="D74:E74"/>
    <mergeCell ref="E56:G56"/>
    <mergeCell ref="E54:G54"/>
    <mergeCell ref="E55:G55"/>
    <mergeCell ref="D63:E63"/>
    <mergeCell ref="D68:E68"/>
    <mergeCell ref="D62:E62"/>
    <mergeCell ref="D50:E50"/>
    <mergeCell ref="D73:E73"/>
    <mergeCell ref="D75:E75"/>
    <mergeCell ref="C71:C75"/>
  </mergeCells>
  <phoneticPr fontId="3" type="noConversion"/>
  <conditionalFormatting sqref="F1 F5:F1048576">
    <cfRule type="containsText" dxfId="3" priority="3" operator="containsText" text="Ei / Ei huomioitu">
      <formula>NOT(ISERROR(SEARCH("Ei / Ei huomioitu",F1)))</formula>
    </cfRule>
    <cfRule type="containsText" dxfId="2" priority="4" operator="containsText" text="Osittain / Huomioitu osittain">
      <formula>NOT(ISERROR(SEARCH("Osittain / Huomioitu osittain",F1)))</formula>
    </cfRule>
    <cfRule type="containsText" dxfId="1" priority="5" operator="containsText" text="Kyllä / Huomioitu">
      <formula>NOT(ISERROR(SEARCH("Kyllä / Huomioitu",F1)))</formula>
    </cfRule>
  </conditionalFormatting>
  <conditionalFormatting sqref="F1:F1048576">
    <cfRule type="containsText" dxfId="0" priority="1" operator="containsText" text="Ei sovellu / Ei toteutettavissa">
      <formula>NOT(ISERROR(SEARCH("Ei sovellu / Ei toteutettavissa",F1)))</formula>
    </cfRule>
  </conditionalFormatting>
  <dataValidations count="1">
    <dataValidation type="list" allowBlank="1" showInputMessage="1" showErrorMessage="1" sqref="F87:F93 F10:F25 F100:F103 F32:F51 F59:F76" xr:uid="{CC5C985A-6D1C-46D2-B654-CDE47F75AE6D}">
      <formula1>$L$8:$L$12</formula1>
    </dataValidation>
  </dataValidations>
  <hyperlinks>
    <hyperlink ref="E54" r:id="rId1" xr:uid="{EEE94792-AB2E-4A11-9BA1-08BBA89230BF}"/>
    <hyperlink ref="E55" r:id="rId2" xr:uid="{06E6DEC7-9E3F-4CC5-B205-F0D51244D4FE}"/>
    <hyperlink ref="E56" r:id="rId3" location="chp_3__sec_15 " xr:uid="{44B3C85C-D28A-4754-99A9-8E82A3D5A44C}"/>
    <hyperlink ref="E29" r:id="rId4" location="chp_3__sec_15  " xr:uid="{ADEEB3A7-F3DD-4789-8E5B-C75743641EC3}"/>
    <hyperlink ref="E7" r:id="rId5" location="chp_3__sec_14 " xr:uid="{30CE0B14-749D-400F-9B4F-5E3B18117166}"/>
    <hyperlink ref="E83" r:id="rId6" location="chp_4__sec_19" xr:uid="{125E31C7-F05D-41D2-AD7D-F49DD6CC72F6}"/>
    <hyperlink ref="E97" r:id="rId7" location="chp_4__sec_16" xr:uid="{FF0EF4C7-C12A-4A97-A5DE-56DC25BA50AE}"/>
    <hyperlink ref="E84" r:id="rId8" location="chp_4__sec_19" display="https://www.finlex.fi/fi/lainsaadanto/2014/726#chp_4__sec_19" xr:uid="{27D57E2F-E851-4C01-960A-FEDDA1938A51}"/>
    <hyperlink ref="E84:G84" r:id="rId9" location="chp_6__sec_29" display=" https://www.finlex.fi/fi/lainsaadanto/2025/310#chp_6__sec_29" xr:uid="{0AD75115-174E-479B-BD26-848F5D20A377}"/>
  </hyperlinks>
  <pageMargins left="0.7" right="0.7" top="0.75" bottom="0.75" header="0.3" footer="0.3"/>
  <pageSetup paperSize="9" scale="34" orientation="portrait" r:id="rId1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8D98E1-DC80-43F1-988B-96B179AA2A1F}">
  <sheetPr>
    <tabColor theme="9" tint="0.59999389629810485"/>
  </sheetPr>
  <dimension ref="A1:H103"/>
  <sheetViews>
    <sheetView zoomScaleNormal="100" workbookViewId="0">
      <selection activeCell="G68" sqref="G68"/>
    </sheetView>
  </sheetViews>
  <sheetFormatPr defaultColWidth="9.140625" defaultRowHeight="15" x14ac:dyDescent="0.25"/>
  <cols>
    <col min="1" max="1" width="1.7109375" style="12" customWidth="1"/>
    <col min="2" max="2" width="24.5703125" style="12" customWidth="1"/>
    <col min="3" max="3" width="9.5703125" style="12" customWidth="1"/>
    <col min="4" max="4" width="9.140625" style="12" customWidth="1"/>
    <col min="5" max="5" width="10.42578125" style="12" customWidth="1"/>
    <col min="6" max="6" width="15.140625" style="12" bestFit="1" customWidth="1"/>
    <col min="7" max="7" width="9.28515625" style="12" bestFit="1" customWidth="1"/>
    <col min="8" max="8" width="1.7109375" style="12" customWidth="1"/>
    <col min="9" max="16384" width="9.140625" style="12"/>
  </cols>
  <sheetData>
    <row r="1" spans="1:8" ht="8.1" customHeight="1" thickBot="1" x14ac:dyDescent="0.3">
      <c r="A1" s="1"/>
      <c r="B1" s="1"/>
      <c r="C1" s="1"/>
      <c r="D1" s="1"/>
      <c r="E1" s="1"/>
      <c r="F1" s="1"/>
      <c r="G1" s="1"/>
      <c r="H1" s="1"/>
    </row>
    <row r="2" spans="1:8" ht="27.75" customHeight="1" thickBot="1" x14ac:dyDescent="0.3">
      <c r="A2" s="1"/>
      <c r="B2" s="213" t="s">
        <v>236</v>
      </c>
      <c r="C2" s="214"/>
      <c r="D2" s="214"/>
      <c r="E2" s="214"/>
      <c r="F2" s="214"/>
      <c r="G2" s="215"/>
      <c r="H2" s="6"/>
    </row>
    <row r="3" spans="1:8" ht="15.75" thickBot="1" x14ac:dyDescent="0.3">
      <c r="A3" s="1"/>
      <c r="B3" s="1"/>
      <c r="C3" s="1"/>
      <c r="D3" s="1"/>
      <c r="E3" s="1"/>
      <c r="F3" s="1"/>
      <c r="G3" s="1"/>
      <c r="H3" s="1"/>
    </row>
    <row r="4" spans="1:8" ht="15.75" x14ac:dyDescent="0.25">
      <c r="A4" s="1"/>
      <c r="B4" s="210" t="s">
        <v>148</v>
      </c>
      <c r="C4" s="211"/>
      <c r="D4" s="211"/>
      <c r="E4" s="211"/>
      <c r="F4" s="211"/>
      <c r="G4" s="212"/>
      <c r="H4" s="1"/>
    </row>
    <row r="5" spans="1:8" x14ac:dyDescent="0.25">
      <c r="A5" s="1"/>
      <c r="B5" s="15" t="s">
        <v>167</v>
      </c>
      <c r="C5" s="14">
        <f>COUNTIF('2 - Velvoitteet'!F10:F25,"Kyllä / Huomioitu")</f>
        <v>0</v>
      </c>
      <c r="D5" s="1"/>
      <c r="E5" s="1"/>
      <c r="F5" s="13" t="s">
        <v>89</v>
      </c>
      <c r="G5" s="16">
        <v>16</v>
      </c>
      <c r="H5" s="1"/>
    </row>
    <row r="6" spans="1:8" x14ac:dyDescent="0.25">
      <c r="A6" s="1"/>
      <c r="B6" s="15" t="s">
        <v>168</v>
      </c>
      <c r="C6" s="14">
        <f>COUNTIF('2 - Velvoitteet'!F10:F25,"Osittain / Huomioitu osittain")</f>
        <v>0</v>
      </c>
      <c r="D6" s="1"/>
      <c r="E6" s="1"/>
      <c r="F6" s="13" t="s">
        <v>90</v>
      </c>
      <c r="G6" s="16">
        <f>COUNTIF('2 - Velvoitteet'!F10:F25,"Kyllä / Huomioitu")
+COUNTIF('2 - Velvoitteet'!F10:F25,"Osittain / Huomioitu osittain")
+COUNTIF('2 - Velvoitteet'!F10:F25,"Ei / Ei huomioitu")
+COUNTIF('2 - Velvoitteet'!F10:F25,"Ei sovellu / Ei toteutettavissa")</f>
        <v>0</v>
      </c>
      <c r="H6" s="1"/>
    </row>
    <row r="7" spans="1:8" x14ac:dyDescent="0.25">
      <c r="A7" s="1"/>
      <c r="B7" s="15" t="s">
        <v>169</v>
      </c>
      <c r="C7" s="14">
        <f>COUNTIF('2 - Velvoitteet'!F10:F25,"Ei / Ei huomioitu")</f>
        <v>0</v>
      </c>
      <c r="D7" s="1"/>
      <c r="E7" s="1"/>
      <c r="F7" s="13" t="s">
        <v>91</v>
      </c>
      <c r="G7" s="16">
        <f>G5-G6</f>
        <v>16</v>
      </c>
      <c r="H7" s="1"/>
    </row>
    <row r="8" spans="1:8" x14ac:dyDescent="0.25">
      <c r="A8" s="1"/>
      <c r="B8" s="15" t="s">
        <v>193</v>
      </c>
      <c r="C8" s="14">
        <f>COUNTIF('2 - Velvoitteet'!F10:F25,"Ei sovellu / Ei toteutettavissa")</f>
        <v>0</v>
      </c>
      <c r="D8" s="1"/>
      <c r="E8" s="1"/>
      <c r="F8" s="13" t="s">
        <v>92</v>
      </c>
      <c r="G8" s="23">
        <f>(G6/G5)</f>
        <v>0</v>
      </c>
      <c r="H8" s="1"/>
    </row>
    <row r="9" spans="1:8" x14ac:dyDescent="0.25">
      <c r="A9" s="1"/>
      <c r="B9" s="7"/>
      <c r="C9" s="1"/>
      <c r="D9" s="1"/>
      <c r="E9" s="1"/>
      <c r="F9" s="1"/>
      <c r="G9" s="8"/>
      <c r="H9" s="1"/>
    </row>
    <row r="10" spans="1:8" x14ac:dyDescent="0.25">
      <c r="A10" s="1"/>
      <c r="B10" s="7"/>
      <c r="C10" s="1"/>
      <c r="D10" s="1"/>
      <c r="E10" s="1"/>
      <c r="F10" s="1"/>
      <c r="G10" s="8"/>
      <c r="H10" s="1"/>
    </row>
    <row r="11" spans="1:8" x14ac:dyDescent="0.25">
      <c r="A11" s="1"/>
      <c r="B11" s="7"/>
      <c r="C11" s="1"/>
      <c r="D11" s="1"/>
      <c r="E11" s="1"/>
      <c r="F11" s="1"/>
      <c r="G11" s="8"/>
      <c r="H11" s="1"/>
    </row>
    <row r="12" spans="1:8" x14ac:dyDescent="0.25">
      <c r="A12" s="1"/>
      <c r="B12" s="7"/>
      <c r="C12" s="1"/>
      <c r="D12" s="1"/>
      <c r="E12" s="1"/>
      <c r="F12" s="1"/>
      <c r="G12" s="8"/>
      <c r="H12" s="1"/>
    </row>
    <row r="13" spans="1:8" x14ac:dyDescent="0.25">
      <c r="A13" s="1"/>
      <c r="B13" s="7"/>
      <c r="C13" s="1"/>
      <c r="D13" s="1"/>
      <c r="E13" s="1"/>
      <c r="F13" s="1"/>
      <c r="G13" s="8"/>
      <c r="H13" s="1"/>
    </row>
    <row r="14" spans="1:8" x14ac:dyDescent="0.25">
      <c r="A14" s="1"/>
      <c r="B14" s="7"/>
      <c r="C14" s="1"/>
      <c r="D14" s="1"/>
      <c r="E14" s="1"/>
      <c r="F14" s="1"/>
      <c r="G14" s="8"/>
      <c r="H14" s="1"/>
    </row>
    <row r="15" spans="1:8" x14ac:dyDescent="0.25">
      <c r="A15" s="1"/>
      <c r="B15" s="7"/>
      <c r="C15" s="1"/>
      <c r="D15" s="1"/>
      <c r="E15" s="1"/>
      <c r="F15" s="1"/>
      <c r="G15" s="8"/>
      <c r="H15" s="1"/>
    </row>
    <row r="16" spans="1:8" x14ac:dyDescent="0.25">
      <c r="A16" s="1"/>
      <c r="B16" s="7"/>
      <c r="C16" s="1"/>
      <c r="D16" s="1"/>
      <c r="E16" s="1"/>
      <c r="F16" s="1"/>
      <c r="G16" s="8"/>
      <c r="H16" s="1"/>
    </row>
    <row r="17" spans="1:8" x14ac:dyDescent="0.25">
      <c r="A17" s="1"/>
      <c r="B17" s="7"/>
      <c r="C17" s="1"/>
      <c r="D17" s="1"/>
      <c r="E17" s="1"/>
      <c r="F17" s="1"/>
      <c r="G17" s="8"/>
      <c r="H17" s="1"/>
    </row>
    <row r="18" spans="1:8" x14ac:dyDescent="0.25">
      <c r="A18" s="1"/>
      <c r="B18" s="7"/>
      <c r="C18" s="1"/>
      <c r="D18" s="1"/>
      <c r="E18" s="1"/>
      <c r="F18" s="1"/>
      <c r="G18" s="8"/>
      <c r="H18" s="1"/>
    </row>
    <row r="19" spans="1:8" x14ac:dyDescent="0.25">
      <c r="A19" s="1"/>
      <c r="B19" s="7"/>
      <c r="C19" s="1"/>
      <c r="D19" s="1"/>
      <c r="E19" s="1"/>
      <c r="F19" s="1"/>
      <c r="G19" s="8"/>
      <c r="H19" s="1"/>
    </row>
    <row r="20" spans="1:8" x14ac:dyDescent="0.25">
      <c r="A20" s="1"/>
      <c r="B20" s="7"/>
      <c r="C20" s="1"/>
      <c r="D20" s="1"/>
      <c r="E20" s="1"/>
      <c r="F20" s="1"/>
      <c r="G20" s="8"/>
      <c r="H20" s="1"/>
    </row>
    <row r="21" spans="1:8" x14ac:dyDescent="0.25">
      <c r="A21" s="1"/>
      <c r="B21" s="7"/>
      <c r="C21" s="1"/>
      <c r="D21" s="1"/>
      <c r="E21" s="1"/>
      <c r="F21" s="1"/>
      <c r="G21" s="8"/>
      <c r="H21" s="1"/>
    </row>
    <row r="22" spans="1:8" ht="15.75" thickBot="1" x14ac:dyDescent="0.3">
      <c r="A22" s="1"/>
      <c r="B22" s="9"/>
      <c r="C22" s="10"/>
      <c r="D22" s="10"/>
      <c r="E22" s="10"/>
      <c r="F22" s="10"/>
      <c r="G22" s="11"/>
      <c r="H22" s="1"/>
    </row>
    <row r="23" spans="1:8" ht="15.75" thickBot="1" x14ac:dyDescent="0.3">
      <c r="A23" s="1"/>
      <c r="B23" s="1"/>
      <c r="C23" s="1"/>
      <c r="D23" s="1"/>
      <c r="E23" s="1"/>
      <c r="F23" s="1"/>
      <c r="G23" s="1"/>
      <c r="H23" s="1"/>
    </row>
    <row r="24" spans="1:8" ht="15.75" x14ac:dyDescent="0.25">
      <c r="A24" s="1"/>
      <c r="B24" s="210" t="s">
        <v>64</v>
      </c>
      <c r="C24" s="211"/>
      <c r="D24" s="211"/>
      <c r="E24" s="211"/>
      <c r="F24" s="211"/>
      <c r="G24" s="212"/>
      <c r="H24" s="1"/>
    </row>
    <row r="25" spans="1:8" x14ac:dyDescent="0.25">
      <c r="A25" s="1"/>
      <c r="B25" s="15" t="s">
        <v>167</v>
      </c>
      <c r="C25" s="14">
        <f>COUNTIF('2 - Velvoitteet'!F32:F50,"Kyllä / Huomioitu")</f>
        <v>0</v>
      </c>
      <c r="D25" s="1"/>
      <c r="E25" s="1"/>
      <c r="F25" s="13" t="s">
        <v>89</v>
      </c>
      <c r="G25" s="16">
        <v>19</v>
      </c>
      <c r="H25" s="1"/>
    </row>
    <row r="26" spans="1:8" x14ac:dyDescent="0.25">
      <c r="A26" s="1"/>
      <c r="B26" s="15" t="s">
        <v>168</v>
      </c>
      <c r="C26" s="14">
        <f>COUNTIF('2 - Velvoitteet'!F32:F50,"Osittain / Huomioitu osittain")</f>
        <v>0</v>
      </c>
      <c r="D26" s="1"/>
      <c r="E26" s="1"/>
      <c r="F26" s="13" t="s">
        <v>90</v>
      </c>
      <c r="G26" s="16">
        <f>COUNTIF('2 - Velvoitteet'!F32:F50,"Kyllä / Huomioitu")
+COUNTIF('2 - Velvoitteet'!F32:F50,"Osittain / Huomioitu osittain")
+COUNTIF('2 - Velvoitteet'!F32:F50,"Ei / Ei huomioitu")
+COUNTIF('2 - Velvoitteet'!F32:F50,"Ei sovellu / Ei toteutettavissa")</f>
        <v>0</v>
      </c>
      <c r="H26" s="1"/>
    </row>
    <row r="27" spans="1:8" x14ac:dyDescent="0.25">
      <c r="A27" s="1"/>
      <c r="B27" s="15" t="s">
        <v>169</v>
      </c>
      <c r="C27" s="14">
        <f>COUNTIF('2 - Velvoitteet'!F32:F50,"Ei / Ei huomioitu")</f>
        <v>0</v>
      </c>
      <c r="D27" s="1"/>
      <c r="E27" s="1"/>
      <c r="F27" s="13" t="s">
        <v>91</v>
      </c>
      <c r="G27" s="16">
        <f>G25-G26</f>
        <v>19</v>
      </c>
      <c r="H27" s="1"/>
    </row>
    <row r="28" spans="1:8" x14ac:dyDescent="0.25">
      <c r="A28" s="1"/>
      <c r="B28" s="15" t="s">
        <v>193</v>
      </c>
      <c r="C28" s="14">
        <f>COUNTIF('2 - Velvoitteet'!F32:F50,"Ei sovellu / Ei toteutettavissa")</f>
        <v>0</v>
      </c>
      <c r="D28" s="1"/>
      <c r="E28" s="1"/>
      <c r="F28" s="13" t="s">
        <v>92</v>
      </c>
      <c r="G28" s="23">
        <f>(G26/G25)</f>
        <v>0</v>
      </c>
      <c r="H28" s="1"/>
    </row>
    <row r="29" spans="1:8" x14ac:dyDescent="0.25">
      <c r="A29" s="1"/>
      <c r="B29" s="7"/>
      <c r="C29" s="1"/>
      <c r="D29" s="1"/>
      <c r="E29" s="1"/>
      <c r="F29" s="1"/>
      <c r="G29" s="8"/>
      <c r="H29" s="1"/>
    </row>
    <row r="30" spans="1:8" x14ac:dyDescent="0.25">
      <c r="A30" s="1"/>
      <c r="B30" s="7"/>
      <c r="C30" s="1"/>
      <c r="D30" s="1"/>
      <c r="E30" s="1"/>
      <c r="F30" s="1"/>
      <c r="G30" s="8"/>
      <c r="H30" s="1"/>
    </row>
    <row r="31" spans="1:8" x14ac:dyDescent="0.25">
      <c r="A31" s="1"/>
      <c r="B31" s="7"/>
      <c r="C31" s="1"/>
      <c r="D31" s="1"/>
      <c r="E31" s="1"/>
      <c r="F31" s="1"/>
      <c r="G31" s="8"/>
      <c r="H31" s="1"/>
    </row>
    <row r="32" spans="1:8" x14ac:dyDescent="0.25">
      <c r="A32" s="1"/>
      <c r="B32" s="7"/>
      <c r="C32" s="1"/>
      <c r="D32" s="1"/>
      <c r="E32" s="1"/>
      <c r="F32" s="1"/>
      <c r="G32" s="8"/>
      <c r="H32" s="1"/>
    </row>
    <row r="33" spans="1:8" x14ac:dyDescent="0.25">
      <c r="A33" s="1"/>
      <c r="B33" s="7"/>
      <c r="C33" s="1"/>
      <c r="D33" s="1"/>
      <c r="E33" s="1"/>
      <c r="F33" s="1"/>
      <c r="G33" s="8"/>
      <c r="H33" s="1"/>
    </row>
    <row r="34" spans="1:8" x14ac:dyDescent="0.25">
      <c r="A34" s="1"/>
      <c r="B34" s="7"/>
      <c r="C34" s="1"/>
      <c r="D34" s="1"/>
      <c r="E34" s="1"/>
      <c r="F34" s="1"/>
      <c r="G34" s="8"/>
      <c r="H34" s="1"/>
    </row>
    <row r="35" spans="1:8" x14ac:dyDescent="0.25">
      <c r="A35" s="1"/>
      <c r="B35" s="7"/>
      <c r="C35" s="1"/>
      <c r="D35" s="1"/>
      <c r="E35" s="1"/>
      <c r="F35" s="1"/>
      <c r="G35" s="8"/>
      <c r="H35" s="1"/>
    </row>
    <row r="36" spans="1:8" x14ac:dyDescent="0.25">
      <c r="A36" s="1"/>
      <c r="B36" s="7"/>
      <c r="C36" s="1"/>
      <c r="D36" s="1"/>
      <c r="E36" s="1"/>
      <c r="F36" s="1"/>
      <c r="G36" s="8"/>
      <c r="H36" s="1"/>
    </row>
    <row r="37" spans="1:8" x14ac:dyDescent="0.25">
      <c r="A37" s="1"/>
      <c r="B37" s="7"/>
      <c r="C37" s="1"/>
      <c r="D37" s="1"/>
      <c r="E37" s="1"/>
      <c r="F37" s="1"/>
      <c r="G37" s="8"/>
      <c r="H37" s="1"/>
    </row>
    <row r="38" spans="1:8" x14ac:dyDescent="0.25">
      <c r="A38" s="1"/>
      <c r="B38" s="7"/>
      <c r="C38" s="1"/>
      <c r="D38" s="1"/>
      <c r="E38" s="1"/>
      <c r="F38" s="1"/>
      <c r="G38" s="8"/>
      <c r="H38" s="1"/>
    </row>
    <row r="39" spans="1:8" x14ac:dyDescent="0.25">
      <c r="A39" s="1"/>
      <c r="B39" s="7"/>
      <c r="C39" s="1"/>
      <c r="D39" s="1"/>
      <c r="E39" s="1"/>
      <c r="F39" s="1"/>
      <c r="G39" s="8"/>
      <c r="H39" s="1"/>
    </row>
    <row r="40" spans="1:8" x14ac:dyDescent="0.25">
      <c r="A40" s="1"/>
      <c r="B40" s="7"/>
      <c r="C40" s="1"/>
      <c r="D40" s="1"/>
      <c r="E40" s="1"/>
      <c r="F40" s="1"/>
      <c r="G40" s="8"/>
      <c r="H40" s="1"/>
    </row>
    <row r="41" spans="1:8" x14ac:dyDescent="0.25">
      <c r="A41" s="1"/>
      <c r="B41" s="7"/>
      <c r="C41" s="1"/>
      <c r="D41" s="1"/>
      <c r="E41" s="1"/>
      <c r="F41" s="1"/>
      <c r="G41" s="8"/>
      <c r="H41" s="1"/>
    </row>
    <row r="42" spans="1:8" ht="15.75" thickBot="1" x14ac:dyDescent="0.3">
      <c r="A42" s="1"/>
      <c r="B42" s="9"/>
      <c r="C42" s="10"/>
      <c r="D42" s="10"/>
      <c r="E42" s="10"/>
      <c r="F42" s="10"/>
      <c r="G42" s="11"/>
      <c r="H42" s="1"/>
    </row>
    <row r="43" spans="1:8" ht="15.75" thickBot="1" x14ac:dyDescent="0.3">
      <c r="A43" s="1"/>
      <c r="B43" s="1"/>
      <c r="C43" s="1"/>
      <c r="D43" s="1"/>
      <c r="E43" s="1"/>
      <c r="F43" s="1"/>
      <c r="G43" s="1"/>
      <c r="H43" s="1"/>
    </row>
    <row r="44" spans="1:8" ht="15.75" x14ac:dyDescent="0.25">
      <c r="A44" s="1"/>
      <c r="B44" s="210" t="s">
        <v>40</v>
      </c>
      <c r="C44" s="211"/>
      <c r="D44" s="211"/>
      <c r="E44" s="211"/>
      <c r="F44" s="211"/>
      <c r="G44" s="212"/>
      <c r="H44" s="1"/>
    </row>
    <row r="45" spans="1:8" x14ac:dyDescent="0.25">
      <c r="A45" s="1"/>
      <c r="B45" s="15" t="s">
        <v>167</v>
      </c>
      <c r="C45" s="14">
        <f>COUNTIF('2 - Velvoitteet'!F59:F75,"Kyllä / Huomioitu")</f>
        <v>0</v>
      </c>
      <c r="D45" s="1"/>
      <c r="E45" s="1"/>
      <c r="F45" s="13" t="s">
        <v>89</v>
      </c>
      <c r="G45" s="16">
        <v>17</v>
      </c>
      <c r="H45" s="1"/>
    </row>
    <row r="46" spans="1:8" x14ac:dyDescent="0.25">
      <c r="A46" s="1"/>
      <c r="B46" s="15" t="s">
        <v>168</v>
      </c>
      <c r="C46" s="14">
        <f>COUNTIF('2 - Velvoitteet'!F59:F75,"Osittain / Huomioitu osittain")</f>
        <v>0</v>
      </c>
      <c r="D46" s="1"/>
      <c r="E46" s="1"/>
      <c r="F46" s="13" t="s">
        <v>90</v>
      </c>
      <c r="G46" s="16">
        <f>COUNTIF('2 - Velvoitteet'!F59:F75,"Kyllä / Huomioitu")
+COUNTIF('2 - Velvoitteet'!F59:F75,"Osittain / Huomioitu osittain")
+COUNTIF('2 - Velvoitteet'!F59:F75,"Ei / Ei huomioitu")
+COUNTIF('2 - Velvoitteet'!F59:F75,"Ei sovellu / Ei toteutettavissa")</f>
        <v>0</v>
      </c>
      <c r="H46" s="1"/>
    </row>
    <row r="47" spans="1:8" x14ac:dyDescent="0.25">
      <c r="A47" s="1"/>
      <c r="B47" s="15" t="s">
        <v>169</v>
      </c>
      <c r="C47" s="14">
        <f>COUNTIF('2 - Velvoitteet'!F59:F75,"Ei / Ei huomioitu")</f>
        <v>0</v>
      </c>
      <c r="D47" s="1"/>
      <c r="E47" s="1"/>
      <c r="F47" s="13" t="s">
        <v>91</v>
      </c>
      <c r="G47" s="16">
        <f>G45-G46</f>
        <v>17</v>
      </c>
      <c r="H47" s="1"/>
    </row>
    <row r="48" spans="1:8" x14ac:dyDescent="0.25">
      <c r="A48" s="1"/>
      <c r="B48" s="15" t="s">
        <v>193</v>
      </c>
      <c r="C48" s="14">
        <f>COUNTIF('2 - Velvoitteet'!F59:F75,"Ei sovellu / Ei toteutettavissa")</f>
        <v>0</v>
      </c>
      <c r="D48" s="1"/>
      <c r="E48" s="1"/>
      <c r="F48" s="13" t="s">
        <v>92</v>
      </c>
      <c r="G48" s="23">
        <f>(G46/G45)</f>
        <v>0</v>
      </c>
      <c r="H48" s="1"/>
    </row>
    <row r="49" spans="1:8" x14ac:dyDescent="0.25">
      <c r="A49" s="1"/>
      <c r="B49" s="7"/>
      <c r="C49" s="1"/>
      <c r="D49" s="1"/>
      <c r="E49" s="1"/>
      <c r="F49" s="1"/>
      <c r="G49" s="8"/>
      <c r="H49" s="1"/>
    </row>
    <row r="50" spans="1:8" x14ac:dyDescent="0.25">
      <c r="A50" s="1"/>
      <c r="B50" s="7"/>
      <c r="C50" s="1"/>
      <c r="D50" s="1"/>
      <c r="E50" s="1"/>
      <c r="F50" s="1"/>
      <c r="G50" s="8"/>
      <c r="H50" s="1"/>
    </row>
    <row r="51" spans="1:8" x14ac:dyDescent="0.25">
      <c r="A51" s="1"/>
      <c r="B51" s="7"/>
      <c r="C51" s="1"/>
      <c r="D51" s="1"/>
      <c r="E51" s="1"/>
      <c r="F51" s="1"/>
      <c r="G51" s="8"/>
      <c r="H51" s="1"/>
    </row>
    <row r="52" spans="1:8" x14ac:dyDescent="0.25">
      <c r="A52" s="1"/>
      <c r="B52" s="7"/>
      <c r="C52" s="1"/>
      <c r="D52" s="1"/>
      <c r="E52" s="1"/>
      <c r="F52" s="1"/>
      <c r="G52" s="8"/>
      <c r="H52" s="1"/>
    </row>
    <row r="53" spans="1:8" x14ac:dyDescent="0.25">
      <c r="A53" s="1"/>
      <c r="B53" s="7"/>
      <c r="C53" s="1"/>
      <c r="D53" s="1"/>
      <c r="E53" s="1"/>
      <c r="F53" s="1"/>
      <c r="G53" s="8"/>
      <c r="H53" s="1"/>
    </row>
    <row r="54" spans="1:8" x14ac:dyDescent="0.25">
      <c r="A54" s="1"/>
      <c r="B54" s="7"/>
      <c r="C54" s="1"/>
      <c r="D54" s="1"/>
      <c r="E54" s="1"/>
      <c r="F54" s="1"/>
      <c r="G54" s="8"/>
      <c r="H54" s="1"/>
    </row>
    <row r="55" spans="1:8" x14ac:dyDescent="0.25">
      <c r="A55" s="1"/>
      <c r="B55" s="7"/>
      <c r="C55" s="1"/>
      <c r="D55" s="1"/>
      <c r="E55" s="1"/>
      <c r="F55" s="1"/>
      <c r="G55" s="8"/>
      <c r="H55" s="1"/>
    </row>
    <row r="56" spans="1:8" x14ac:dyDescent="0.25">
      <c r="A56" s="1"/>
      <c r="B56" s="7"/>
      <c r="C56" s="1"/>
      <c r="D56" s="1"/>
      <c r="E56" s="1"/>
      <c r="F56" s="1"/>
      <c r="G56" s="8"/>
      <c r="H56" s="1"/>
    </row>
    <row r="57" spans="1:8" x14ac:dyDescent="0.25">
      <c r="A57" s="1"/>
      <c r="B57" s="7"/>
      <c r="C57" s="1"/>
      <c r="D57" s="1"/>
      <c r="E57" s="1"/>
      <c r="F57" s="1"/>
      <c r="G57" s="8"/>
      <c r="H57" s="1"/>
    </row>
    <row r="58" spans="1:8" x14ac:dyDescent="0.25">
      <c r="A58" s="1"/>
      <c r="B58" s="7"/>
      <c r="C58" s="1"/>
      <c r="D58" s="1"/>
      <c r="E58" s="1"/>
      <c r="F58" s="1"/>
      <c r="G58" s="8"/>
      <c r="H58" s="1"/>
    </row>
    <row r="59" spans="1:8" x14ac:dyDescent="0.25">
      <c r="A59" s="1"/>
      <c r="B59" s="7"/>
      <c r="C59" s="1"/>
      <c r="D59" s="1"/>
      <c r="E59" s="1"/>
      <c r="F59" s="1"/>
      <c r="G59" s="8"/>
      <c r="H59" s="1"/>
    </row>
    <row r="60" spans="1:8" x14ac:dyDescent="0.25">
      <c r="A60" s="1"/>
      <c r="B60" s="7"/>
      <c r="C60" s="1"/>
      <c r="D60" s="1"/>
      <c r="E60" s="1"/>
      <c r="F60" s="1"/>
      <c r="G60" s="8"/>
      <c r="H60" s="1"/>
    </row>
    <row r="61" spans="1:8" x14ac:dyDescent="0.25">
      <c r="A61" s="1"/>
      <c r="B61" s="7"/>
      <c r="C61" s="1"/>
      <c r="D61" s="1"/>
      <c r="E61" s="1"/>
      <c r="F61" s="1"/>
      <c r="G61" s="8"/>
      <c r="H61" s="1"/>
    </row>
    <row r="62" spans="1:8" ht="15.75" thickBot="1" x14ac:dyDescent="0.3">
      <c r="A62" s="1"/>
      <c r="B62" s="9"/>
      <c r="C62" s="10"/>
      <c r="D62" s="10"/>
      <c r="E62" s="10"/>
      <c r="F62" s="10"/>
      <c r="G62" s="11"/>
      <c r="H62" s="1"/>
    </row>
    <row r="63" spans="1:8" ht="15.75" thickBot="1" x14ac:dyDescent="0.3">
      <c r="A63" s="1"/>
      <c r="B63" s="1"/>
      <c r="C63" s="1"/>
      <c r="D63" s="1"/>
      <c r="E63" s="1"/>
      <c r="F63" s="1"/>
      <c r="G63" s="1"/>
      <c r="H63" s="1"/>
    </row>
    <row r="64" spans="1:8" ht="15.75" x14ac:dyDescent="0.25">
      <c r="A64" s="1"/>
      <c r="B64" s="210" t="s">
        <v>0</v>
      </c>
      <c r="C64" s="211"/>
      <c r="D64" s="211"/>
      <c r="E64" s="211"/>
      <c r="F64" s="211"/>
      <c r="G64" s="212"/>
      <c r="H64" s="1"/>
    </row>
    <row r="65" spans="1:8" x14ac:dyDescent="0.25">
      <c r="A65" s="1"/>
      <c r="B65" s="15" t="s">
        <v>167</v>
      </c>
      <c r="C65" s="14">
        <f>COUNTIF('2 - Velvoitteet'!F87:F93,"Kyllä / Huomioitu")</f>
        <v>0</v>
      </c>
      <c r="D65" s="1"/>
      <c r="E65" s="1"/>
      <c r="F65" s="13" t="s">
        <v>89</v>
      </c>
      <c r="G65" s="16">
        <v>7</v>
      </c>
      <c r="H65" s="1"/>
    </row>
    <row r="66" spans="1:8" x14ac:dyDescent="0.25">
      <c r="A66" s="1"/>
      <c r="B66" s="15" t="s">
        <v>168</v>
      </c>
      <c r="C66" s="14">
        <f>COUNTIF('2 - Velvoitteet'!F87:F93,"Osittain / Huomioitu osittain")</f>
        <v>0</v>
      </c>
      <c r="D66" s="1"/>
      <c r="E66" s="1"/>
      <c r="F66" s="13" t="s">
        <v>90</v>
      </c>
      <c r="G66" s="16">
        <f>COUNTIF('2 - Velvoitteet'!F87:F93,"Kyllä / Huomioitu")
+COUNTIF('2 - Velvoitteet'!F87:F93,"Osittain / Huomioitu osittain")
+COUNTIF('2 - Velvoitteet'!F87:F93,"Ei / Ei huomioitu")
+COUNTIF('2 - Velvoitteet'!F87:F93,"Ei sovellu / Ei toteutettavissa")</f>
        <v>0</v>
      </c>
      <c r="H66" s="1"/>
    </row>
    <row r="67" spans="1:8" x14ac:dyDescent="0.25">
      <c r="A67" s="1"/>
      <c r="B67" s="15" t="s">
        <v>169</v>
      </c>
      <c r="C67" s="14">
        <f>COUNTIF('2 - Velvoitteet'!F87:F93,"Ei / Ei huomioitu")</f>
        <v>0</v>
      </c>
      <c r="D67" s="1"/>
      <c r="E67" s="1"/>
      <c r="F67" s="13" t="s">
        <v>91</v>
      </c>
      <c r="G67" s="16">
        <f>G65-G66</f>
        <v>7</v>
      </c>
      <c r="H67" s="1"/>
    </row>
    <row r="68" spans="1:8" x14ac:dyDescent="0.25">
      <c r="A68" s="1"/>
      <c r="B68" s="15" t="s">
        <v>193</v>
      </c>
      <c r="C68" s="14">
        <f>COUNTIF('2 - Velvoitteet'!F87:F93,"Ei sovellu / Ei toteutettavissa")</f>
        <v>0</v>
      </c>
      <c r="D68" s="1"/>
      <c r="E68" s="1"/>
      <c r="F68" s="13" t="s">
        <v>92</v>
      </c>
      <c r="G68" s="23">
        <f>(G66/G65)</f>
        <v>0</v>
      </c>
      <c r="H68" s="1"/>
    </row>
    <row r="69" spans="1:8" x14ac:dyDescent="0.25">
      <c r="A69" s="1"/>
      <c r="B69" s="7"/>
      <c r="C69" s="1"/>
      <c r="D69" s="1"/>
      <c r="E69" s="1"/>
      <c r="F69" s="1"/>
      <c r="G69" s="8"/>
      <c r="H69" s="1"/>
    </row>
    <row r="70" spans="1:8" x14ac:dyDescent="0.25">
      <c r="A70" s="1"/>
      <c r="B70" s="7"/>
      <c r="C70" s="1"/>
      <c r="D70" s="1"/>
      <c r="E70" s="1"/>
      <c r="F70" s="1"/>
      <c r="G70" s="8"/>
      <c r="H70" s="1"/>
    </row>
    <row r="71" spans="1:8" x14ac:dyDescent="0.25">
      <c r="A71" s="1"/>
      <c r="B71" s="7"/>
      <c r="C71" s="1"/>
      <c r="D71" s="1"/>
      <c r="E71" s="1"/>
      <c r="F71" s="1"/>
      <c r="G71" s="8"/>
      <c r="H71" s="1"/>
    </row>
    <row r="72" spans="1:8" x14ac:dyDescent="0.25">
      <c r="A72" s="1"/>
      <c r="B72" s="7"/>
      <c r="C72" s="1"/>
      <c r="D72" s="1"/>
      <c r="E72" s="1"/>
      <c r="F72" s="1"/>
      <c r="G72" s="8"/>
      <c r="H72" s="1"/>
    </row>
    <row r="73" spans="1:8" x14ac:dyDescent="0.25">
      <c r="A73" s="1"/>
      <c r="B73" s="7"/>
      <c r="C73" s="1"/>
      <c r="D73" s="1"/>
      <c r="E73" s="1"/>
      <c r="F73" s="1"/>
      <c r="G73" s="8"/>
      <c r="H73" s="1"/>
    </row>
    <row r="74" spans="1:8" x14ac:dyDescent="0.25">
      <c r="A74" s="1"/>
      <c r="B74" s="7"/>
      <c r="C74" s="1"/>
      <c r="D74" s="1"/>
      <c r="E74" s="1"/>
      <c r="F74" s="1"/>
      <c r="G74" s="8"/>
      <c r="H74" s="1"/>
    </row>
    <row r="75" spans="1:8" x14ac:dyDescent="0.25">
      <c r="A75" s="1"/>
      <c r="B75" s="7"/>
      <c r="C75" s="1"/>
      <c r="D75" s="1"/>
      <c r="E75" s="1"/>
      <c r="F75" s="1"/>
      <c r="G75" s="8"/>
      <c r="H75" s="1"/>
    </row>
    <row r="76" spans="1:8" x14ac:dyDescent="0.25">
      <c r="A76" s="1"/>
      <c r="B76" s="7"/>
      <c r="C76" s="1"/>
      <c r="D76" s="1"/>
      <c r="E76" s="1"/>
      <c r="F76" s="1"/>
      <c r="G76" s="8"/>
      <c r="H76" s="1"/>
    </row>
    <row r="77" spans="1:8" x14ac:dyDescent="0.25">
      <c r="A77" s="1"/>
      <c r="B77" s="7"/>
      <c r="C77" s="1"/>
      <c r="D77" s="1"/>
      <c r="E77" s="1"/>
      <c r="F77" s="1"/>
      <c r="G77" s="8"/>
      <c r="H77" s="1"/>
    </row>
    <row r="78" spans="1:8" x14ac:dyDescent="0.25">
      <c r="A78" s="1"/>
      <c r="B78" s="7"/>
      <c r="C78" s="1"/>
      <c r="D78" s="1"/>
      <c r="E78" s="1"/>
      <c r="F78" s="1"/>
      <c r="G78" s="8"/>
      <c r="H78" s="1"/>
    </row>
    <row r="79" spans="1:8" x14ac:dyDescent="0.25">
      <c r="A79" s="1"/>
      <c r="B79" s="7"/>
      <c r="C79" s="1"/>
      <c r="D79" s="1"/>
      <c r="E79" s="1"/>
      <c r="F79" s="1"/>
      <c r="G79" s="8"/>
      <c r="H79" s="1"/>
    </row>
    <row r="80" spans="1:8" x14ac:dyDescent="0.25">
      <c r="A80" s="1"/>
      <c r="B80" s="7"/>
      <c r="C80" s="1"/>
      <c r="D80" s="1"/>
      <c r="E80" s="1"/>
      <c r="F80" s="1"/>
      <c r="G80" s="8"/>
      <c r="H80" s="1"/>
    </row>
    <row r="81" spans="1:8" x14ac:dyDescent="0.25">
      <c r="A81" s="1"/>
      <c r="B81" s="7"/>
      <c r="C81" s="1"/>
      <c r="D81" s="1"/>
      <c r="E81" s="1"/>
      <c r="F81" s="1"/>
      <c r="G81" s="8"/>
      <c r="H81" s="1"/>
    </row>
    <row r="82" spans="1:8" ht="15.75" thickBot="1" x14ac:dyDescent="0.3">
      <c r="A82" s="1"/>
      <c r="B82" s="9"/>
      <c r="C82" s="10"/>
      <c r="D82" s="10"/>
      <c r="E82" s="10"/>
      <c r="F82" s="10"/>
      <c r="G82" s="11"/>
      <c r="H82" s="1"/>
    </row>
    <row r="83" spans="1:8" ht="15.75" thickBot="1" x14ac:dyDescent="0.3">
      <c r="A83" s="1"/>
      <c r="B83" s="1"/>
      <c r="C83" s="1"/>
      <c r="D83" s="1"/>
      <c r="E83" s="1"/>
      <c r="F83" s="1"/>
      <c r="G83" s="1"/>
      <c r="H83" s="1"/>
    </row>
    <row r="84" spans="1:8" ht="15.75" x14ac:dyDescent="0.25">
      <c r="A84" s="1"/>
      <c r="B84" s="210" t="s">
        <v>205</v>
      </c>
      <c r="C84" s="211"/>
      <c r="D84" s="211"/>
      <c r="E84" s="211"/>
      <c r="F84" s="211"/>
      <c r="G84" s="212"/>
      <c r="H84" s="1"/>
    </row>
    <row r="85" spans="1:8" x14ac:dyDescent="0.25">
      <c r="A85" s="1"/>
      <c r="B85" s="15" t="s">
        <v>167</v>
      </c>
      <c r="C85" s="14">
        <f>COUNTIF('2 - Velvoitteet'!F100:F103,"Kyllä / Huomioitu")</f>
        <v>0</v>
      </c>
      <c r="D85" s="1"/>
      <c r="E85" s="1"/>
      <c r="F85" s="13" t="s">
        <v>89</v>
      </c>
      <c r="G85" s="16">
        <v>4</v>
      </c>
      <c r="H85" s="1"/>
    </row>
    <row r="86" spans="1:8" x14ac:dyDescent="0.25">
      <c r="A86" s="1"/>
      <c r="B86" s="15" t="s">
        <v>168</v>
      </c>
      <c r="C86" s="14">
        <f>COUNTIF('2 - Velvoitteet'!F100:F103,"Osittain / Huomioitu osittain")</f>
        <v>0</v>
      </c>
      <c r="D86" s="1"/>
      <c r="E86" s="1"/>
      <c r="F86" s="13" t="s">
        <v>90</v>
      </c>
      <c r="G86" s="16">
        <f>COUNTIF('2 - Velvoitteet'!F100:F103,"Kyllä / Huomioitu")
+COUNTIF('2 - Velvoitteet'!F100:F103,"Osittain / Huomioitu osittain")
+COUNTIF('2 - Velvoitteet'!F100:F103,"Ei / Ei huomioitu")
+COUNTIF('2 - Velvoitteet'!F100:F103,"Ei sovellu / Ei toteutettavissa")</f>
        <v>0</v>
      </c>
      <c r="H86" s="1"/>
    </row>
    <row r="87" spans="1:8" x14ac:dyDescent="0.25">
      <c r="A87" s="1"/>
      <c r="B87" s="15" t="s">
        <v>169</v>
      </c>
      <c r="C87" s="14">
        <f>COUNTIF('2 - Velvoitteet'!F100:F103,"Ei / Ei huomioitu")</f>
        <v>0</v>
      </c>
      <c r="D87" s="1"/>
      <c r="E87" s="1"/>
      <c r="F87" s="13" t="s">
        <v>91</v>
      </c>
      <c r="G87" s="16">
        <f>G85-G86</f>
        <v>4</v>
      </c>
      <c r="H87" s="1"/>
    </row>
    <row r="88" spans="1:8" x14ac:dyDescent="0.25">
      <c r="A88" s="1"/>
      <c r="B88" s="15" t="s">
        <v>193</v>
      </c>
      <c r="C88" s="14">
        <f>COUNTIF('2 - Velvoitteet'!F100:F103,"Ei sovellu / Ei toteutettavissa")</f>
        <v>0</v>
      </c>
      <c r="D88" s="1"/>
      <c r="E88" s="1"/>
      <c r="F88" s="13" t="s">
        <v>92</v>
      </c>
      <c r="G88" s="23">
        <f>(G86/G85)</f>
        <v>0</v>
      </c>
      <c r="H88" s="1"/>
    </row>
    <row r="89" spans="1:8" x14ac:dyDescent="0.25">
      <c r="A89" s="1"/>
      <c r="B89" s="7"/>
      <c r="C89" s="1"/>
      <c r="D89" s="1"/>
      <c r="E89" s="1"/>
      <c r="F89" s="1"/>
      <c r="G89" s="8"/>
      <c r="H89" s="1"/>
    </row>
    <row r="90" spans="1:8" x14ac:dyDescent="0.25">
      <c r="A90" s="1"/>
      <c r="B90" s="7"/>
      <c r="C90" s="1"/>
      <c r="D90" s="1"/>
      <c r="E90" s="1"/>
      <c r="F90" s="1"/>
      <c r="G90" s="8"/>
      <c r="H90" s="1"/>
    </row>
    <row r="91" spans="1:8" x14ac:dyDescent="0.25">
      <c r="A91" s="1"/>
      <c r="B91" s="7"/>
      <c r="C91" s="1"/>
      <c r="D91" s="1"/>
      <c r="E91" s="1"/>
      <c r="F91" s="1"/>
      <c r="G91" s="8"/>
      <c r="H91" s="1"/>
    </row>
    <row r="92" spans="1:8" x14ac:dyDescent="0.25">
      <c r="A92" s="1"/>
      <c r="B92" s="7"/>
      <c r="C92" s="1"/>
      <c r="D92" s="1"/>
      <c r="E92" s="1"/>
      <c r="F92" s="1"/>
      <c r="G92" s="8"/>
      <c r="H92" s="1"/>
    </row>
    <row r="93" spans="1:8" x14ac:dyDescent="0.25">
      <c r="A93" s="1"/>
      <c r="B93" s="7"/>
      <c r="C93" s="1"/>
      <c r="D93" s="1"/>
      <c r="E93" s="1"/>
      <c r="F93" s="1"/>
      <c r="G93" s="8"/>
      <c r="H93" s="1"/>
    </row>
    <row r="94" spans="1:8" x14ac:dyDescent="0.25">
      <c r="A94" s="1"/>
      <c r="B94" s="7"/>
      <c r="C94" s="1"/>
      <c r="D94" s="1"/>
      <c r="E94" s="1"/>
      <c r="F94" s="1"/>
      <c r="G94" s="8"/>
      <c r="H94" s="1"/>
    </row>
    <row r="95" spans="1:8" x14ac:dyDescent="0.25">
      <c r="A95" s="1"/>
      <c r="B95" s="7"/>
      <c r="C95" s="1"/>
      <c r="D95" s="1"/>
      <c r="E95" s="1"/>
      <c r="F95" s="1"/>
      <c r="G95" s="8"/>
      <c r="H95" s="1"/>
    </row>
    <row r="96" spans="1:8" x14ac:dyDescent="0.25">
      <c r="A96" s="1"/>
      <c r="B96" s="7"/>
      <c r="C96" s="1"/>
      <c r="D96" s="1"/>
      <c r="E96" s="1"/>
      <c r="F96" s="1"/>
      <c r="G96" s="8"/>
      <c r="H96" s="1"/>
    </row>
    <row r="97" spans="1:8" x14ac:dyDescent="0.25">
      <c r="A97" s="1"/>
      <c r="B97" s="7"/>
      <c r="C97" s="1"/>
      <c r="D97" s="1"/>
      <c r="E97" s="1"/>
      <c r="F97" s="1"/>
      <c r="G97" s="8"/>
      <c r="H97" s="1"/>
    </row>
    <row r="98" spans="1:8" x14ac:dyDescent="0.25">
      <c r="A98" s="1"/>
      <c r="B98" s="7"/>
      <c r="C98" s="1"/>
      <c r="D98" s="1"/>
      <c r="E98" s="1"/>
      <c r="F98" s="1"/>
      <c r="G98" s="8"/>
      <c r="H98" s="1"/>
    </row>
    <row r="99" spans="1:8" x14ac:dyDescent="0.25">
      <c r="A99" s="1"/>
      <c r="B99" s="7"/>
      <c r="C99" s="1"/>
      <c r="D99" s="1"/>
      <c r="E99" s="1"/>
      <c r="F99" s="1"/>
      <c r="G99" s="8"/>
      <c r="H99" s="1"/>
    </row>
    <row r="100" spans="1:8" x14ac:dyDescent="0.25">
      <c r="A100" s="1"/>
      <c r="B100" s="7"/>
      <c r="C100" s="1"/>
      <c r="D100" s="1"/>
      <c r="E100" s="1"/>
      <c r="F100" s="1"/>
      <c r="G100" s="8"/>
      <c r="H100" s="1"/>
    </row>
    <row r="101" spans="1:8" x14ac:dyDescent="0.25">
      <c r="A101" s="1"/>
      <c r="B101" s="7"/>
      <c r="C101" s="1"/>
      <c r="D101" s="1"/>
      <c r="E101" s="1"/>
      <c r="F101" s="1"/>
      <c r="G101" s="8"/>
      <c r="H101" s="1"/>
    </row>
    <row r="102" spans="1:8" ht="15.75" thickBot="1" x14ac:dyDescent="0.3">
      <c r="A102" s="1"/>
      <c r="B102" s="9"/>
      <c r="C102" s="10"/>
      <c r="D102" s="10"/>
      <c r="E102" s="10"/>
      <c r="F102" s="10"/>
      <c r="G102" s="11"/>
      <c r="H102" s="1"/>
    </row>
    <row r="103" spans="1:8" ht="8.1" customHeight="1" x14ac:dyDescent="0.25">
      <c r="A103" s="1"/>
      <c r="B103" s="1"/>
      <c r="C103" s="1"/>
      <c r="D103" s="1"/>
      <c r="E103" s="1"/>
      <c r="F103" s="1"/>
      <c r="G103" s="1"/>
      <c r="H103" s="1"/>
    </row>
  </sheetData>
  <sheetProtection algorithmName="SHA-512" hashValue="XxlFtKDlubvubcCldV15ZBrjn+vYq0bi1t4us4PdRF6pFdnvwS1DEDNtXIaJhCf+ADeXeZeuhr7TOGpXv4JTSw==" saltValue="p+YGyDxNRFseJGkN/nvikg==" spinCount="100000" sheet="1" objects="1" scenarios="1" formatColumns="0" formatRows="0"/>
  <mergeCells count="6">
    <mergeCell ref="B84:G84"/>
    <mergeCell ref="B44:G44"/>
    <mergeCell ref="B4:G4"/>
    <mergeCell ref="B2:G2"/>
    <mergeCell ref="B64:G64"/>
    <mergeCell ref="B24:G24"/>
  </mergeCells>
  <pageMargins left="0.70866141732283472" right="0.70866141732283472" top="0.74803149606299213" bottom="0.74803149606299213" header="0.31496062992125984" footer="0.31496062992125984"/>
  <pageSetup paperSize="9" orientation="portrait" r:id="rId1"/>
  <headerFooter>
    <oddHeader>&amp;C&amp;"-,Lihavoitu"Nykyinen CER-valmius osa-alueittain</oddHeader>
    <oddFooter>&amp;C&amp;"-,Lihavoitu"Lakiin 310/2025 perustuva työkalu kriittisen toimijan CER-valmiuden itsearviointiin sekä toteutusta tukevat standardit ja opas</oddFooter>
  </headerFooter>
  <rowBreaks count="2" manualBreakCount="2">
    <brk id="42" max="16383" man="1"/>
    <brk id="82" max="16383"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Laskentataulukot</vt:lpstr>
      </vt:variant>
      <vt:variant>
        <vt:i4>4</vt:i4>
      </vt:variant>
    </vt:vector>
  </HeadingPairs>
  <TitlesOfParts>
    <vt:vector size="4" baseType="lpstr">
      <vt:lpstr>Ohje</vt:lpstr>
      <vt:lpstr>1 - Lähtötiedot</vt:lpstr>
      <vt:lpstr>2 - Velvoitteet</vt:lpstr>
      <vt:lpstr>3 - Yhteenveto</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Mikko Oinonen</dc:creator>
  <cp:lastModifiedBy>Mikko Oinonen</cp:lastModifiedBy>
  <cp:lastPrinted>2026-06-04T11:29:18Z</cp:lastPrinted>
  <dcterms:created xsi:type="dcterms:W3CDTF">2026-01-26T19:19:53Z</dcterms:created>
  <dcterms:modified xsi:type="dcterms:W3CDTF">2026-06-04T11:39:21Z</dcterms:modified>
</cp:coreProperties>
</file>